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9840" windowHeight="94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Лист1!$A$1:$N$7</definedName>
  </definedNames>
  <calcPr calcId="124519" refMode="R1C1"/>
</workbook>
</file>

<file path=xl/calcChain.xml><?xml version="1.0" encoding="utf-8"?>
<calcChain xmlns="http://schemas.openxmlformats.org/spreadsheetml/2006/main">
  <c r="I45" i="1"/>
  <c r="I44"/>
  <c r="I43"/>
  <c r="I42"/>
  <c r="I41"/>
  <c r="I40"/>
  <c r="I39"/>
  <c r="I38"/>
  <c r="I37"/>
  <c r="I36"/>
  <c r="I35"/>
  <c r="I34"/>
  <c r="I33"/>
  <c r="I32"/>
  <c r="I31"/>
  <c r="I30"/>
  <c r="I27"/>
  <c r="I28"/>
  <c r="I29"/>
  <c r="I26"/>
  <c r="I25"/>
  <c r="I24"/>
  <c r="I10"/>
  <c r="I11"/>
  <c r="I12"/>
  <c r="I13"/>
  <c r="I14"/>
  <c r="I15"/>
  <c r="I16"/>
  <c r="I17"/>
  <c r="I18"/>
  <c r="I19"/>
  <c r="I20"/>
  <c r="I21"/>
  <c r="I22"/>
  <c r="I23"/>
  <c r="I7"/>
  <c r="I8"/>
  <c r="I9"/>
  <c r="I6"/>
</calcChain>
</file>

<file path=xl/sharedStrings.xml><?xml version="1.0" encoding="utf-8"?>
<sst xmlns="http://schemas.openxmlformats.org/spreadsheetml/2006/main" count="405" uniqueCount="127">
  <si>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</si>
  <si>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</si>
  <si>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</si>
  <si>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</si>
  <si>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</si>
  <si>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</si>
  <si>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</si>
  <si>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</si>
  <si>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</si>
  <si>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</si>
  <si>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</si>
  <si>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</si>
  <si>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</si>
  <si>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</si>
  <si>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>По заявке заказчика в течении года, после подписания договора</t>
  </si>
  <si>
    <t>Карагандинская область ,г.Шахтинск,ул. Казахстанская 97</t>
  </si>
  <si>
    <t xml:space="preserve"> Техническая характеристика</t>
  </si>
  <si>
    <t>Нименование</t>
  </si>
  <si>
    <t>23.12.2024г.</t>
  </si>
  <si>
    <t>Эзомепразол</t>
  </si>
  <si>
    <t>ПОМПЕЗО-40 мг</t>
  </si>
  <si>
    <t>Торговое наименование</t>
  </si>
  <si>
    <t>Раствор для инькций</t>
  </si>
  <si>
    <t>капсула</t>
  </si>
  <si>
    <t>Атропин</t>
  </si>
  <si>
    <t>Активированный уголь</t>
  </si>
  <si>
    <t>Уголь активированный Ультра-Адсорб</t>
  </si>
  <si>
    <t>таблетки, 0,25 г</t>
  </si>
  <si>
    <t>таблетка</t>
  </si>
  <si>
    <t>Тиамин</t>
  </si>
  <si>
    <t>Тиамина хлорид-Дарница (Витамин В1 - Дарница)</t>
  </si>
  <si>
    <t>раствор для инъекций 5% 1мл</t>
  </si>
  <si>
    <t>ампула</t>
  </si>
  <si>
    <t>Транексамовая кислота</t>
  </si>
  <si>
    <t>Гемотран</t>
  </si>
  <si>
    <t>раствор для инъекций 50 мг/мл, 5 мл</t>
  </si>
  <si>
    <t>Транма</t>
  </si>
  <si>
    <t>раствор для внутривенного введения 500 мг/5 мл, 5мл</t>
  </si>
  <si>
    <t>Фитоменадион</t>
  </si>
  <si>
    <t>Амри-К</t>
  </si>
  <si>
    <t>раствор для иньекций 10 мг/ 1 мл</t>
  </si>
  <si>
    <t>Менадион</t>
  </si>
  <si>
    <t>Викасол-Дарница</t>
  </si>
  <si>
    <t>Раствор для инъекций 1% 1 мл</t>
  </si>
  <si>
    <t>Комбинации</t>
  </si>
  <si>
    <t>Тахокомб®</t>
  </si>
  <si>
    <t>абсорбирующее гемостатическое средство, губка размером 9,5х4,8см</t>
  </si>
  <si>
    <t>штука</t>
  </si>
  <si>
    <t>абсорбирующее гемостатическое средство, губка размером 2,5х3,0 см</t>
  </si>
  <si>
    <t>Аминовен Инфант</t>
  </si>
  <si>
    <t>Аминокислоты</t>
  </si>
  <si>
    <t>раствор для инфузий 10% по 100 мл</t>
  </si>
  <si>
    <t>флакон</t>
  </si>
  <si>
    <t>Фенилэфрин</t>
  </si>
  <si>
    <t>Мезатон</t>
  </si>
  <si>
    <t>раствор для инъекций 10мг/мл, 1мл</t>
  </si>
  <si>
    <t>Эпинефрин</t>
  </si>
  <si>
    <t>Адреналин-Здоровье</t>
  </si>
  <si>
    <t>раствор для инъекций 0,18 % 1 мл</t>
  </si>
  <si>
    <t>Никотиновая кислота</t>
  </si>
  <si>
    <t>Никотиновая кислота -Дарница</t>
  </si>
  <si>
    <t>раствор для инъекций 1% 1 мл</t>
  </si>
  <si>
    <t>Пентоксифиллин</t>
  </si>
  <si>
    <t>концентрат для приготовления раствора для инфузий 2% - 5 мл</t>
  </si>
  <si>
    <t>Декспантенол</t>
  </si>
  <si>
    <t>Гидротен</t>
  </si>
  <si>
    <t>мазь для наружного применения 5 %, 30 г</t>
  </si>
  <si>
    <t>туба</t>
  </si>
  <si>
    <t>Бепантен®</t>
  </si>
  <si>
    <t xml:space="preserve"> крем для наружного применения 5% 100 г </t>
  </si>
  <si>
    <t>Этанол</t>
  </si>
  <si>
    <t>Спирт этиловый</t>
  </si>
  <si>
    <t>раствор для наружного применения 70% 90 мл</t>
  </si>
  <si>
    <t>раствор 90% 90 мл</t>
  </si>
  <si>
    <t>Дидрогестерон</t>
  </si>
  <si>
    <t>Дюфастон®</t>
  </si>
  <si>
    <t>таблетки 10 мг</t>
  </si>
  <si>
    <t>Диклофенак</t>
  </si>
  <si>
    <t>ДИКЛОФЕНАК-АКОС</t>
  </si>
  <si>
    <t>раствор для внутримышечного введения 25 мг/мл 3 мл</t>
  </si>
  <si>
    <t>Ибупрофен</t>
  </si>
  <si>
    <t>Интрафен</t>
  </si>
  <si>
    <t>раствор для внутривенного введения 400 мг/4 мл, 4 мл</t>
  </si>
  <si>
    <t>Рокурония бромид</t>
  </si>
  <si>
    <t>Ромеран</t>
  </si>
  <si>
    <t>раствор для внутривенного введения 10 мг/мл, 10 мл</t>
  </si>
  <si>
    <t>Фентанил</t>
  </si>
  <si>
    <t>раствор для инъекций 0,005% по 2 мл</t>
  </si>
  <si>
    <t>Диазепам</t>
  </si>
  <si>
    <t>Брюзепам</t>
  </si>
  <si>
    <t>раствор для инъекций 10 мг/2 мл</t>
  </si>
  <si>
    <t>Реланиум</t>
  </si>
  <si>
    <t>раствор для внутримышечных и внутривенных инъекций 5 мг/мл по 2 мл</t>
  </si>
  <si>
    <t>Кофеин</t>
  </si>
  <si>
    <t>Кофеин-бензоат натрия-Дарница</t>
  </si>
  <si>
    <t>раствор для инъекций 10 % 1 мл</t>
  </si>
  <si>
    <t>Неостигмин</t>
  </si>
  <si>
    <t>Прозерин</t>
  </si>
  <si>
    <t>раствор для инъекций 0,5 мг/мл 1 мл</t>
  </si>
  <si>
    <t>Перметрин</t>
  </si>
  <si>
    <t>Перметриновая мазь с бактерицидом</t>
  </si>
  <si>
    <t>мазь для наружного применения 40 г</t>
  </si>
  <si>
    <t>Амброксол</t>
  </si>
  <si>
    <t>Амбробене®-Тева</t>
  </si>
  <si>
    <t>раствор 7,5мг/мл во флаконе 100мл</t>
  </si>
  <si>
    <t>СЕКРАЗОЛ®</t>
  </si>
  <si>
    <t>сироп, 30 мг/5 мл, 150 мл</t>
  </si>
  <si>
    <t>Амбро®</t>
  </si>
  <si>
    <t>сироп 30мг/5мл 100мл</t>
  </si>
  <si>
    <t>раствор для приема внутрь и ингаляций 7,5 мг/мл во флаконе 100 мл</t>
  </si>
  <si>
    <t>Пилокарпин</t>
  </si>
  <si>
    <t>капли глазные 10 мг/мл по 10 мл</t>
  </si>
  <si>
    <t>Солфран®</t>
  </si>
  <si>
    <t>таблетки, 30 мг</t>
  </si>
  <si>
    <t>Стерофундин</t>
  </si>
  <si>
    <t xml:space="preserve">СтерофунлинISO 1000  мл </t>
  </si>
  <si>
    <t>Раствор для инфузий 1000 мл</t>
  </si>
  <si>
    <t xml:space="preserve">СтерофунлинISO 500  мл </t>
  </si>
  <si>
    <t>Раствор для инфузий 500 мл</t>
  </si>
  <si>
    <t>Тахибин</t>
  </si>
  <si>
    <t>Эбрантил5 мг/10 мл</t>
  </si>
  <si>
    <t>Раствор для иньгкций</t>
  </si>
  <si>
    <t>Промедол</t>
  </si>
  <si>
    <t>Раствор для иньекций 2 %-1мли</t>
  </si>
  <si>
    <t>Атропин сульфат</t>
  </si>
  <si>
    <t>30.12.2024 г. 14.30 часов г.Шахтинск,ул.,Московская 18,  отдел гос. Закупок</t>
  </si>
  <si>
    <t>30.12.2024 г. 14.00 часов г.Шахтинск,ул.,Московская 18,  отдел гос. Закупок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</si>
</sst>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43" fontId="8" fillId="2" borderId="1" xfId="6" applyFont="1" applyFill="1" applyBorder="1" applyAlignment="1">
      <alignment horizontal="center" vertical="center"/>
    </xf>
    <xf numFmtId="165" fontId="8" fillId="2" borderId="1" xfId="6" applyNumberFormat="1" applyFont="1" applyFill="1" applyBorder="1" applyAlignment="1">
      <alignment horizontal="center" vertical="center"/>
    </xf>
    <xf numFmtId="164" fontId="8" fillId="2" borderId="1" xfId="6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7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  <cellStyle name="Финансовый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801"/>
  <sheetViews>
    <sheetView tabSelected="1" topLeftCell="F42" workbookViewId="0">
      <selection activeCell="M44" sqref="M44"/>
    </sheetView>
  </sheetViews>
  <sheetFormatPr defaultRowHeight="15"/>
  <cols>
    <col min="1" max="1" width="3.85546875" style="1" customWidth="1"/>
    <col min="2" max="2" width="17.28515625" style="1" customWidth="1"/>
    <col min="3" max="4" width="22.28515625" style="1" customWidth="1"/>
    <col min="5" max="5" width="33.140625" style="1" customWidth="1"/>
    <col min="6" max="6" width="10" style="1" customWidth="1"/>
    <col min="7" max="7" width="12.42578125" style="1" customWidth="1"/>
    <col min="8" max="8" width="14.85546875" style="1" customWidth="1"/>
    <col min="9" max="9" width="14.140625" style="1" customWidth="1"/>
    <col min="10" max="10" width="11.28515625" style="1" customWidth="1"/>
    <col min="11" max="11" width="18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4">
      <c r="B4" s="2" t="s">
        <v>7</v>
      </c>
      <c r="C4" s="11" t="s">
        <v>18</v>
      </c>
      <c r="D4" s="11"/>
      <c r="E4" s="2"/>
    </row>
    <row r="5" spans="1:14" ht="151.15" customHeight="1">
      <c r="A5" s="4" t="s">
        <v>0</v>
      </c>
      <c r="B5" s="4" t="s">
        <v>9</v>
      </c>
      <c r="C5" s="4" t="s">
        <v>17</v>
      </c>
      <c r="D5" s="4" t="s">
        <v>21</v>
      </c>
      <c r="E5" s="7" t="s">
        <v>16</v>
      </c>
      <c r="F5" s="4" t="s">
        <v>6</v>
      </c>
      <c r="G5" s="4" t="s">
        <v>11</v>
      </c>
      <c r="H5" s="4" t="s">
        <v>10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40.25">
      <c r="A6" s="8">
        <v>1</v>
      </c>
      <c r="B6" s="6" t="s">
        <v>12</v>
      </c>
      <c r="C6" s="12" t="s">
        <v>19</v>
      </c>
      <c r="D6" s="12" t="s">
        <v>20</v>
      </c>
      <c r="E6" s="12" t="s">
        <v>22</v>
      </c>
      <c r="F6" s="13" t="s">
        <v>23</v>
      </c>
      <c r="G6" s="14">
        <v>2622.64</v>
      </c>
      <c r="H6" s="15">
        <v>2000</v>
      </c>
      <c r="I6" s="9">
        <f>G6*H6</f>
        <v>5245280</v>
      </c>
      <c r="J6" s="6" t="s">
        <v>14</v>
      </c>
      <c r="K6" s="6" t="s">
        <v>15</v>
      </c>
      <c r="L6" s="6" t="s">
        <v>13</v>
      </c>
      <c r="M6" s="6" t="s">
        <v>126</v>
      </c>
      <c r="N6" s="6" t="s">
        <v>125</v>
      </c>
    </row>
    <row r="7" spans="1:14" ht="140.25">
      <c r="A7" s="8">
        <v>2</v>
      </c>
      <c r="B7" s="6" t="s">
        <v>12</v>
      </c>
      <c r="C7" s="16" t="s">
        <v>25</v>
      </c>
      <c r="D7" s="16" t="s">
        <v>26</v>
      </c>
      <c r="E7" s="16" t="s">
        <v>27</v>
      </c>
      <c r="F7" s="17" t="s">
        <v>28</v>
      </c>
      <c r="G7" s="15">
        <v>5.87</v>
      </c>
      <c r="H7" s="15">
        <v>1000</v>
      </c>
      <c r="I7" s="9">
        <f t="shared" ref="I7:I44" si="0">G7*H7</f>
        <v>5870</v>
      </c>
      <c r="J7" s="6" t="s">
        <v>14</v>
      </c>
      <c r="K7" s="6" t="s">
        <v>15</v>
      </c>
      <c r="L7" s="6" t="s">
        <v>13</v>
      </c>
      <c r="M7" s="6" t="s">
        <v>126</v>
      </c>
      <c r="N7" s="6" t="s">
        <v>125</v>
      </c>
    </row>
    <row r="8" spans="1:14" ht="140.25">
      <c r="A8" s="1">
        <v>3</v>
      </c>
      <c r="B8" s="6" t="s">
        <v>12</v>
      </c>
      <c r="C8" s="12" t="s">
        <v>29</v>
      </c>
      <c r="D8" s="12" t="s">
        <v>30</v>
      </c>
      <c r="E8" s="12" t="s">
        <v>31</v>
      </c>
      <c r="F8" s="18" t="s">
        <v>32</v>
      </c>
      <c r="G8" s="18">
        <v>10.98</v>
      </c>
      <c r="H8" s="18">
        <v>6000</v>
      </c>
      <c r="I8" s="9">
        <f t="shared" si="0"/>
        <v>65880</v>
      </c>
      <c r="J8" s="6" t="s">
        <v>14</v>
      </c>
      <c r="K8" s="6" t="s">
        <v>15</v>
      </c>
      <c r="L8" s="6" t="s">
        <v>13</v>
      </c>
      <c r="M8" s="6" t="s">
        <v>126</v>
      </c>
      <c r="N8" s="6" t="s">
        <v>125</v>
      </c>
    </row>
    <row r="9" spans="1:14" ht="140.25">
      <c r="A9" s="1">
        <v>4</v>
      </c>
      <c r="B9" s="6" t="s">
        <v>12</v>
      </c>
      <c r="C9" s="16" t="s">
        <v>33</v>
      </c>
      <c r="D9" s="16" t="s">
        <v>34</v>
      </c>
      <c r="E9" s="16" t="s">
        <v>35</v>
      </c>
      <c r="F9" s="18" t="s">
        <v>32</v>
      </c>
      <c r="G9" s="18">
        <v>1025.27</v>
      </c>
      <c r="H9" s="18">
        <v>500</v>
      </c>
      <c r="I9" s="9">
        <f t="shared" si="0"/>
        <v>512635</v>
      </c>
      <c r="J9" s="6" t="s">
        <v>14</v>
      </c>
      <c r="K9" s="6" t="s">
        <v>15</v>
      </c>
      <c r="L9" s="6" t="s">
        <v>13</v>
      </c>
      <c r="M9" s="6" t="s">
        <v>126</v>
      </c>
      <c r="N9" s="6" t="s">
        <v>125</v>
      </c>
    </row>
    <row r="10" spans="1:14" ht="140.25">
      <c r="A10" s="1">
        <v>5</v>
      </c>
      <c r="B10" s="6" t="s">
        <v>12</v>
      </c>
      <c r="C10" s="16" t="s">
        <v>33</v>
      </c>
      <c r="D10" s="16" t="s">
        <v>36</v>
      </c>
      <c r="E10" s="16" t="s">
        <v>37</v>
      </c>
      <c r="F10" s="18" t="s">
        <v>32</v>
      </c>
      <c r="G10" s="18">
        <v>884.14</v>
      </c>
      <c r="H10" s="18">
        <v>500</v>
      </c>
      <c r="I10" s="9">
        <f t="shared" si="0"/>
        <v>442070</v>
      </c>
      <c r="J10" s="6" t="s">
        <v>14</v>
      </c>
      <c r="K10" s="6" t="s">
        <v>15</v>
      </c>
      <c r="L10" s="6" t="s">
        <v>13</v>
      </c>
      <c r="M10" s="6" t="s">
        <v>126</v>
      </c>
      <c r="N10" s="6" t="s">
        <v>125</v>
      </c>
    </row>
    <row r="11" spans="1:14" ht="140.25">
      <c r="A11" s="1">
        <v>6</v>
      </c>
      <c r="B11" s="6" t="s">
        <v>12</v>
      </c>
      <c r="C11" s="16" t="s">
        <v>38</v>
      </c>
      <c r="D11" s="16" t="s">
        <v>39</v>
      </c>
      <c r="E11" s="16" t="s">
        <v>40</v>
      </c>
      <c r="F11" s="19" t="s">
        <v>32</v>
      </c>
      <c r="G11" s="19">
        <v>132.74</v>
      </c>
      <c r="H11" s="19">
        <v>500</v>
      </c>
      <c r="I11" s="20">
        <f t="shared" si="0"/>
        <v>66370</v>
      </c>
      <c r="J11" s="6" t="s">
        <v>14</v>
      </c>
      <c r="K11" s="6" t="s">
        <v>15</v>
      </c>
      <c r="L11" s="6" t="s">
        <v>13</v>
      </c>
      <c r="M11" s="6" t="s">
        <v>126</v>
      </c>
      <c r="N11" s="6" t="s">
        <v>125</v>
      </c>
    </row>
    <row r="12" spans="1:14" ht="140.25">
      <c r="A12" s="1">
        <v>7</v>
      </c>
      <c r="B12" s="6" t="s">
        <v>12</v>
      </c>
      <c r="C12" s="16" t="s">
        <v>41</v>
      </c>
      <c r="D12" s="16" t="s">
        <v>42</v>
      </c>
      <c r="E12" s="16" t="s">
        <v>43</v>
      </c>
      <c r="F12" s="19" t="s">
        <v>32</v>
      </c>
      <c r="G12" s="19">
        <v>21.92</v>
      </c>
      <c r="H12" s="19">
        <v>200</v>
      </c>
      <c r="I12" s="20">
        <f t="shared" si="0"/>
        <v>4384</v>
      </c>
      <c r="J12" s="6" t="s">
        <v>14</v>
      </c>
      <c r="K12" s="6" t="s">
        <v>15</v>
      </c>
      <c r="L12" s="6" t="s">
        <v>13</v>
      </c>
      <c r="M12" s="6" t="s">
        <v>126</v>
      </c>
      <c r="N12" s="6" t="s">
        <v>125</v>
      </c>
    </row>
    <row r="13" spans="1:14" ht="140.25">
      <c r="A13" s="1">
        <v>8</v>
      </c>
      <c r="B13" s="6" t="s">
        <v>12</v>
      </c>
      <c r="C13" s="12" t="s">
        <v>44</v>
      </c>
      <c r="D13" s="12" t="s">
        <v>45</v>
      </c>
      <c r="E13" s="12" t="s">
        <v>46</v>
      </c>
      <c r="F13" s="18" t="s">
        <v>47</v>
      </c>
      <c r="G13" s="18">
        <v>75537</v>
      </c>
      <c r="H13" s="18">
        <v>10</v>
      </c>
      <c r="I13" s="9">
        <f t="shared" si="0"/>
        <v>755370</v>
      </c>
      <c r="J13" s="6" t="s">
        <v>14</v>
      </c>
      <c r="K13" s="6" t="s">
        <v>15</v>
      </c>
      <c r="L13" s="6" t="s">
        <v>13</v>
      </c>
      <c r="M13" s="6" t="s">
        <v>126</v>
      </c>
      <c r="N13" s="6" t="s">
        <v>125</v>
      </c>
    </row>
    <row r="14" spans="1:14" ht="140.25">
      <c r="A14" s="1">
        <v>9</v>
      </c>
      <c r="B14" s="6" t="s">
        <v>12</v>
      </c>
      <c r="C14" s="12" t="s">
        <v>44</v>
      </c>
      <c r="D14" s="12" t="s">
        <v>45</v>
      </c>
      <c r="E14" s="12" t="s">
        <v>48</v>
      </c>
      <c r="F14" s="18" t="s">
        <v>47</v>
      </c>
      <c r="G14" s="18">
        <v>18793.78</v>
      </c>
      <c r="H14" s="18">
        <v>10</v>
      </c>
      <c r="I14" s="9">
        <f t="shared" si="0"/>
        <v>187937.8</v>
      </c>
      <c r="J14" s="6" t="s">
        <v>14</v>
      </c>
      <c r="K14" s="6" t="s">
        <v>15</v>
      </c>
      <c r="L14" s="6" t="s">
        <v>13</v>
      </c>
      <c r="M14" s="6" t="s">
        <v>126</v>
      </c>
      <c r="N14" s="6" t="s">
        <v>125</v>
      </c>
    </row>
    <row r="15" spans="1:14" ht="140.25">
      <c r="A15" s="1">
        <v>10</v>
      </c>
      <c r="B15" s="6" t="s">
        <v>12</v>
      </c>
      <c r="C15" s="16" t="s">
        <v>50</v>
      </c>
      <c r="D15" s="16" t="s">
        <v>49</v>
      </c>
      <c r="E15" s="16" t="s">
        <v>51</v>
      </c>
      <c r="F15" s="18" t="s">
        <v>52</v>
      </c>
      <c r="G15" s="18">
        <v>7412.97</v>
      </c>
      <c r="H15" s="18">
        <v>100</v>
      </c>
      <c r="I15" s="9">
        <f t="shared" si="0"/>
        <v>741297</v>
      </c>
      <c r="J15" s="6" t="s">
        <v>14</v>
      </c>
      <c r="K15" s="6" t="s">
        <v>15</v>
      </c>
      <c r="L15" s="6" t="s">
        <v>13</v>
      </c>
      <c r="M15" s="6" t="s">
        <v>126</v>
      </c>
      <c r="N15" s="6" t="s">
        <v>125</v>
      </c>
    </row>
    <row r="16" spans="1:14" ht="140.25">
      <c r="A16" s="1">
        <v>11</v>
      </c>
      <c r="B16" s="6" t="s">
        <v>12</v>
      </c>
      <c r="C16" s="12" t="s">
        <v>53</v>
      </c>
      <c r="D16" s="12" t="s">
        <v>54</v>
      </c>
      <c r="E16" s="12" t="s">
        <v>55</v>
      </c>
      <c r="F16" s="18" t="s">
        <v>32</v>
      </c>
      <c r="G16" s="18">
        <v>38.47</v>
      </c>
      <c r="H16" s="18">
        <v>500</v>
      </c>
      <c r="I16" s="9">
        <f t="shared" si="0"/>
        <v>19235</v>
      </c>
      <c r="J16" s="6" t="s">
        <v>14</v>
      </c>
      <c r="K16" s="6" t="s">
        <v>15</v>
      </c>
      <c r="L16" s="6" t="s">
        <v>13</v>
      </c>
      <c r="M16" s="6" t="s">
        <v>126</v>
      </c>
      <c r="N16" s="6" t="s">
        <v>125</v>
      </c>
    </row>
    <row r="17" spans="1:14" ht="140.25">
      <c r="A17" s="1">
        <v>12</v>
      </c>
      <c r="B17" s="6" t="s">
        <v>12</v>
      </c>
      <c r="C17" s="12" t="s">
        <v>56</v>
      </c>
      <c r="D17" s="12" t="s">
        <v>57</v>
      </c>
      <c r="E17" s="12" t="s">
        <v>58</v>
      </c>
      <c r="F17" s="18" t="s">
        <v>32</v>
      </c>
      <c r="G17" s="18">
        <v>105</v>
      </c>
      <c r="H17" s="18">
        <v>500</v>
      </c>
      <c r="I17" s="9">
        <f t="shared" si="0"/>
        <v>52500</v>
      </c>
      <c r="J17" s="6" t="s">
        <v>14</v>
      </c>
      <c r="K17" s="6" t="s">
        <v>15</v>
      </c>
      <c r="L17" s="6" t="s">
        <v>13</v>
      </c>
      <c r="M17" s="6" t="s">
        <v>126</v>
      </c>
      <c r="N17" s="6" t="s">
        <v>125</v>
      </c>
    </row>
    <row r="18" spans="1:14" ht="140.25">
      <c r="A18" s="1">
        <v>13</v>
      </c>
      <c r="B18" s="6" t="s">
        <v>12</v>
      </c>
      <c r="C18" s="16" t="s">
        <v>59</v>
      </c>
      <c r="D18" s="16" t="s">
        <v>60</v>
      </c>
      <c r="E18" s="16" t="s">
        <v>61</v>
      </c>
      <c r="F18" s="18" t="s">
        <v>32</v>
      </c>
      <c r="G18" s="18">
        <v>32.479999999999997</v>
      </c>
      <c r="H18" s="18">
        <v>3000</v>
      </c>
      <c r="I18" s="9">
        <f t="shared" si="0"/>
        <v>97439.999999999985</v>
      </c>
      <c r="J18" s="6" t="s">
        <v>14</v>
      </c>
      <c r="K18" s="6" t="s">
        <v>15</v>
      </c>
      <c r="L18" s="6" t="s">
        <v>13</v>
      </c>
      <c r="M18" s="6" t="s">
        <v>126</v>
      </c>
      <c r="N18" s="6" t="s">
        <v>125</v>
      </c>
    </row>
    <row r="19" spans="1:14" ht="140.25">
      <c r="A19" s="1">
        <v>14</v>
      </c>
      <c r="B19" s="6" t="s">
        <v>12</v>
      </c>
      <c r="C19" s="16" t="s">
        <v>62</v>
      </c>
      <c r="D19" s="16" t="s">
        <v>62</v>
      </c>
      <c r="E19" s="16" t="s">
        <v>63</v>
      </c>
      <c r="F19" s="18" t="s">
        <v>32</v>
      </c>
      <c r="G19" s="18">
        <v>90</v>
      </c>
      <c r="H19" s="18">
        <v>5000</v>
      </c>
      <c r="I19" s="9">
        <f t="shared" si="0"/>
        <v>450000</v>
      </c>
      <c r="J19" s="6" t="s">
        <v>14</v>
      </c>
      <c r="K19" s="6" t="s">
        <v>15</v>
      </c>
      <c r="L19" s="6" t="s">
        <v>13</v>
      </c>
      <c r="M19" s="6" t="s">
        <v>126</v>
      </c>
      <c r="N19" s="6" t="s">
        <v>125</v>
      </c>
    </row>
    <row r="20" spans="1:14" ht="140.25">
      <c r="A20" s="1">
        <v>15</v>
      </c>
      <c r="B20" s="6" t="s">
        <v>12</v>
      </c>
      <c r="C20" s="12" t="s">
        <v>64</v>
      </c>
      <c r="D20" s="12" t="s">
        <v>65</v>
      </c>
      <c r="E20" s="12" t="s">
        <v>66</v>
      </c>
      <c r="F20" s="18" t="s">
        <v>67</v>
      </c>
      <c r="G20" s="18">
        <v>774.42</v>
      </c>
      <c r="H20" s="18">
        <v>100</v>
      </c>
      <c r="I20" s="9">
        <f t="shared" si="0"/>
        <v>77442</v>
      </c>
      <c r="J20" s="6" t="s">
        <v>14</v>
      </c>
      <c r="K20" s="6" t="s">
        <v>15</v>
      </c>
      <c r="L20" s="6" t="s">
        <v>13</v>
      </c>
      <c r="M20" s="6" t="s">
        <v>126</v>
      </c>
      <c r="N20" s="6" t="s">
        <v>125</v>
      </c>
    </row>
    <row r="21" spans="1:14" ht="140.25">
      <c r="A21" s="1">
        <v>16</v>
      </c>
      <c r="B21" s="6" t="s">
        <v>12</v>
      </c>
      <c r="C21" s="12" t="s">
        <v>64</v>
      </c>
      <c r="D21" s="12" t="s">
        <v>68</v>
      </c>
      <c r="E21" s="12" t="s">
        <v>69</v>
      </c>
      <c r="F21" s="18" t="s">
        <v>67</v>
      </c>
      <c r="G21" s="18">
        <v>1989.83</v>
      </c>
      <c r="H21" s="18">
        <v>100</v>
      </c>
      <c r="I21" s="9">
        <f t="shared" si="0"/>
        <v>198983</v>
      </c>
      <c r="J21" s="6" t="s">
        <v>14</v>
      </c>
      <c r="K21" s="6" t="s">
        <v>15</v>
      </c>
      <c r="L21" s="6" t="s">
        <v>13</v>
      </c>
      <c r="M21" s="6" t="s">
        <v>126</v>
      </c>
      <c r="N21" s="6" t="s">
        <v>125</v>
      </c>
    </row>
    <row r="22" spans="1:14" ht="140.25">
      <c r="A22" s="1">
        <v>17</v>
      </c>
      <c r="B22" s="6" t="s">
        <v>12</v>
      </c>
      <c r="C22" s="12" t="s">
        <v>70</v>
      </c>
      <c r="D22" s="12" t="s">
        <v>71</v>
      </c>
      <c r="E22" s="12" t="s">
        <v>72</v>
      </c>
      <c r="F22" s="18" t="s">
        <v>52</v>
      </c>
      <c r="G22" s="18">
        <v>187.08</v>
      </c>
      <c r="H22" s="18">
        <v>5000</v>
      </c>
      <c r="I22" s="9">
        <f t="shared" si="0"/>
        <v>935400.00000000012</v>
      </c>
      <c r="J22" s="6" t="s">
        <v>14</v>
      </c>
      <c r="K22" s="6" t="s">
        <v>15</v>
      </c>
      <c r="L22" s="6" t="s">
        <v>13</v>
      </c>
      <c r="M22" s="6" t="s">
        <v>126</v>
      </c>
      <c r="N22" s="6" t="s">
        <v>125</v>
      </c>
    </row>
    <row r="23" spans="1:14" ht="140.25">
      <c r="A23" s="1">
        <v>18</v>
      </c>
      <c r="B23" s="6" t="s">
        <v>12</v>
      </c>
      <c r="C23" s="16" t="s">
        <v>70</v>
      </c>
      <c r="D23" s="16" t="s">
        <v>71</v>
      </c>
      <c r="E23" s="16" t="s">
        <v>73</v>
      </c>
      <c r="F23" s="18" t="s">
        <v>52</v>
      </c>
      <c r="G23" s="18">
        <v>201.84</v>
      </c>
      <c r="H23" s="18">
        <v>2000</v>
      </c>
      <c r="I23" s="9">
        <f t="shared" si="0"/>
        <v>403680</v>
      </c>
      <c r="J23" s="6" t="s">
        <v>14</v>
      </c>
      <c r="K23" s="6" t="s">
        <v>15</v>
      </c>
      <c r="L23" s="6" t="s">
        <v>13</v>
      </c>
      <c r="M23" s="6" t="s">
        <v>126</v>
      </c>
      <c r="N23" s="6" t="s">
        <v>125</v>
      </c>
    </row>
    <row r="24" spans="1:14" ht="140.25">
      <c r="A24" s="1">
        <v>19</v>
      </c>
      <c r="B24" s="6" t="s">
        <v>12</v>
      </c>
      <c r="C24" s="12" t="s">
        <v>74</v>
      </c>
      <c r="D24" s="12" t="s">
        <v>75</v>
      </c>
      <c r="E24" s="12" t="s">
        <v>76</v>
      </c>
      <c r="F24" s="18" t="s">
        <v>28</v>
      </c>
      <c r="G24" s="18">
        <v>139.38</v>
      </c>
      <c r="H24" s="18">
        <v>1000</v>
      </c>
      <c r="I24" s="18">
        <f t="shared" si="0"/>
        <v>139380</v>
      </c>
      <c r="J24" s="6" t="s">
        <v>14</v>
      </c>
      <c r="K24" s="6" t="s">
        <v>15</v>
      </c>
      <c r="L24" s="6" t="s">
        <v>13</v>
      </c>
      <c r="M24" s="6" t="s">
        <v>126</v>
      </c>
      <c r="N24" s="6" t="s">
        <v>125</v>
      </c>
    </row>
    <row r="25" spans="1:14" ht="140.25">
      <c r="A25" s="1">
        <v>20</v>
      </c>
      <c r="B25" s="6" t="s">
        <v>12</v>
      </c>
      <c r="C25" s="16" t="s">
        <v>77</v>
      </c>
      <c r="D25" s="16" t="s">
        <v>78</v>
      </c>
      <c r="E25" s="16" t="s">
        <v>79</v>
      </c>
      <c r="F25" s="18" t="s">
        <v>32</v>
      </c>
      <c r="G25" s="18">
        <v>29.92</v>
      </c>
      <c r="H25" s="18">
        <v>4000</v>
      </c>
      <c r="I25" s="18">
        <f t="shared" si="0"/>
        <v>119680</v>
      </c>
      <c r="J25" s="6" t="s">
        <v>14</v>
      </c>
      <c r="K25" s="6" t="s">
        <v>15</v>
      </c>
      <c r="L25" s="6" t="s">
        <v>13</v>
      </c>
      <c r="M25" s="6" t="s">
        <v>126</v>
      </c>
      <c r="N25" s="6" t="s">
        <v>125</v>
      </c>
    </row>
    <row r="26" spans="1:14" ht="140.25">
      <c r="A26" s="1">
        <v>21</v>
      </c>
      <c r="B26" s="6" t="s">
        <v>12</v>
      </c>
      <c r="C26" s="16" t="s">
        <v>80</v>
      </c>
      <c r="D26" s="16" t="s">
        <v>81</v>
      </c>
      <c r="E26" s="16" t="s">
        <v>82</v>
      </c>
      <c r="F26" s="18" t="s">
        <v>52</v>
      </c>
      <c r="G26" s="18">
        <v>1135.2</v>
      </c>
      <c r="H26" s="18">
        <v>3000</v>
      </c>
      <c r="I26" s="18">
        <f t="shared" si="0"/>
        <v>3405600</v>
      </c>
      <c r="J26" s="6" t="s">
        <v>14</v>
      </c>
      <c r="K26" s="6" t="s">
        <v>15</v>
      </c>
      <c r="L26" s="6" t="s">
        <v>13</v>
      </c>
      <c r="M26" s="6"/>
      <c r="N26" s="6" t="s">
        <v>125</v>
      </c>
    </row>
    <row r="27" spans="1:14" ht="140.25">
      <c r="A27" s="1">
        <v>22</v>
      </c>
      <c r="B27" s="6" t="s">
        <v>12</v>
      </c>
      <c r="C27" s="16" t="s">
        <v>83</v>
      </c>
      <c r="D27" s="16" t="s">
        <v>84</v>
      </c>
      <c r="E27" s="16" t="s">
        <v>85</v>
      </c>
      <c r="F27" s="18" t="s">
        <v>52</v>
      </c>
      <c r="G27" s="18">
        <v>2816.1</v>
      </c>
      <c r="H27" s="18">
        <v>100</v>
      </c>
      <c r="I27" s="18">
        <f t="shared" si="0"/>
        <v>281610</v>
      </c>
      <c r="J27" s="6" t="s">
        <v>14</v>
      </c>
      <c r="K27" s="6" t="s">
        <v>15</v>
      </c>
      <c r="L27" s="6" t="s">
        <v>13</v>
      </c>
      <c r="M27" s="6" t="s">
        <v>126</v>
      </c>
      <c r="N27" s="6" t="s">
        <v>125</v>
      </c>
    </row>
    <row r="28" spans="1:14" ht="140.25">
      <c r="A28" s="1">
        <v>23</v>
      </c>
      <c r="B28" s="6" t="s">
        <v>12</v>
      </c>
      <c r="C28" s="12" t="s">
        <v>86</v>
      </c>
      <c r="D28" s="12" t="s">
        <v>86</v>
      </c>
      <c r="E28" s="12" t="s">
        <v>87</v>
      </c>
      <c r="F28" s="18" t="s">
        <v>32</v>
      </c>
      <c r="G28" s="18">
        <v>349.54</v>
      </c>
      <c r="H28" s="18">
        <v>600</v>
      </c>
      <c r="I28" s="18">
        <f t="shared" si="0"/>
        <v>209724</v>
      </c>
      <c r="J28" s="6" t="s">
        <v>14</v>
      </c>
      <c r="K28" s="6" t="s">
        <v>15</v>
      </c>
      <c r="L28" s="6" t="s">
        <v>13</v>
      </c>
      <c r="M28" s="6" t="s">
        <v>126</v>
      </c>
      <c r="N28" s="6" t="s">
        <v>125</v>
      </c>
    </row>
    <row r="29" spans="1:14" ht="140.25">
      <c r="A29" s="1">
        <v>24</v>
      </c>
      <c r="B29" s="6" t="s">
        <v>12</v>
      </c>
      <c r="C29" s="12" t="s">
        <v>88</v>
      </c>
      <c r="D29" s="12" t="s">
        <v>89</v>
      </c>
      <c r="E29" s="12" t="s">
        <v>90</v>
      </c>
      <c r="F29" s="18" t="s">
        <v>32</v>
      </c>
      <c r="G29" s="18">
        <v>130.85</v>
      </c>
      <c r="H29" s="18">
        <v>400</v>
      </c>
      <c r="I29" s="18">
        <f t="shared" si="0"/>
        <v>52340</v>
      </c>
      <c r="J29" s="6" t="s">
        <v>14</v>
      </c>
      <c r="K29" s="6" t="s">
        <v>15</v>
      </c>
      <c r="L29" s="6" t="s">
        <v>13</v>
      </c>
      <c r="M29" s="6" t="s">
        <v>126</v>
      </c>
      <c r="N29" s="6" t="s">
        <v>125</v>
      </c>
    </row>
    <row r="30" spans="1:14" ht="140.25">
      <c r="A30" s="1">
        <v>25</v>
      </c>
      <c r="B30" s="6" t="s">
        <v>12</v>
      </c>
      <c r="C30" s="12" t="s">
        <v>88</v>
      </c>
      <c r="D30" s="12" t="s">
        <v>91</v>
      </c>
      <c r="E30" s="12" t="s">
        <v>92</v>
      </c>
      <c r="F30" s="18" t="s">
        <v>32</v>
      </c>
      <c r="G30" s="18">
        <v>130.85</v>
      </c>
      <c r="H30" s="18">
        <v>400</v>
      </c>
      <c r="I30" s="18">
        <f t="shared" si="0"/>
        <v>52340</v>
      </c>
      <c r="J30" s="6" t="s">
        <v>14</v>
      </c>
      <c r="K30" s="6" t="s">
        <v>15</v>
      </c>
      <c r="L30" s="6" t="s">
        <v>13</v>
      </c>
      <c r="M30" s="6" t="s">
        <v>126</v>
      </c>
      <c r="N30" s="6" t="s">
        <v>125</v>
      </c>
    </row>
    <row r="31" spans="1:14" ht="140.25">
      <c r="A31" s="1">
        <v>26</v>
      </c>
      <c r="B31" s="6" t="s">
        <v>12</v>
      </c>
      <c r="C31" s="16" t="s">
        <v>93</v>
      </c>
      <c r="D31" s="16" t="s">
        <v>94</v>
      </c>
      <c r="E31" s="16" t="s">
        <v>95</v>
      </c>
      <c r="F31" s="18" t="s">
        <v>32</v>
      </c>
      <c r="G31" s="18">
        <v>29.5</v>
      </c>
      <c r="H31" s="18">
        <v>300</v>
      </c>
      <c r="I31" s="18">
        <f t="shared" si="0"/>
        <v>8850</v>
      </c>
      <c r="J31" s="6" t="s">
        <v>14</v>
      </c>
      <c r="K31" s="6" t="s">
        <v>15</v>
      </c>
      <c r="L31" s="6" t="s">
        <v>13</v>
      </c>
      <c r="M31" s="6" t="s">
        <v>126</v>
      </c>
      <c r="N31" s="6" t="s">
        <v>125</v>
      </c>
    </row>
    <row r="32" spans="1:14" ht="140.25">
      <c r="A32" s="1">
        <v>27</v>
      </c>
      <c r="B32" s="6" t="s">
        <v>12</v>
      </c>
      <c r="C32" s="12" t="s">
        <v>96</v>
      </c>
      <c r="D32" s="12" t="s">
        <v>97</v>
      </c>
      <c r="E32" s="12" t="s">
        <v>98</v>
      </c>
      <c r="F32" s="18" t="s">
        <v>32</v>
      </c>
      <c r="G32" s="18">
        <v>37.18</v>
      </c>
      <c r="H32" s="18">
        <v>300</v>
      </c>
      <c r="I32" s="18">
        <f t="shared" si="0"/>
        <v>11154</v>
      </c>
      <c r="J32" s="6" t="s">
        <v>14</v>
      </c>
      <c r="K32" s="6" t="s">
        <v>15</v>
      </c>
      <c r="L32" s="6" t="s">
        <v>13</v>
      </c>
      <c r="M32" s="6" t="s">
        <v>126</v>
      </c>
      <c r="N32" s="6" t="s">
        <v>125</v>
      </c>
    </row>
    <row r="33" spans="1:14" ht="140.25">
      <c r="A33" s="1">
        <v>28</v>
      </c>
      <c r="B33" s="6" t="s">
        <v>12</v>
      </c>
      <c r="C33" s="12" t="s">
        <v>99</v>
      </c>
      <c r="D33" s="12" t="s">
        <v>100</v>
      </c>
      <c r="E33" s="12" t="s">
        <v>101</v>
      </c>
      <c r="F33" s="18" t="s">
        <v>67</v>
      </c>
      <c r="G33" s="18">
        <v>1545.33</v>
      </c>
      <c r="H33" s="18">
        <v>30</v>
      </c>
      <c r="I33" s="18">
        <f t="shared" si="0"/>
        <v>46359.899999999994</v>
      </c>
      <c r="J33" s="6" t="s">
        <v>14</v>
      </c>
      <c r="K33" s="6" t="s">
        <v>15</v>
      </c>
      <c r="L33" s="6" t="s">
        <v>13</v>
      </c>
      <c r="M33" s="6" t="s">
        <v>126</v>
      </c>
      <c r="N33" s="6" t="s">
        <v>125</v>
      </c>
    </row>
    <row r="34" spans="1:14" ht="140.25">
      <c r="A34" s="1">
        <v>29</v>
      </c>
      <c r="B34" s="6" t="s">
        <v>12</v>
      </c>
      <c r="C34" s="12" t="s">
        <v>102</v>
      </c>
      <c r="D34" s="12" t="s">
        <v>103</v>
      </c>
      <c r="E34" s="12" t="s">
        <v>104</v>
      </c>
      <c r="F34" s="18" t="s">
        <v>52</v>
      </c>
      <c r="G34" s="18">
        <v>544.57000000000005</v>
      </c>
      <c r="H34" s="18">
        <v>200</v>
      </c>
      <c r="I34" s="18">
        <f t="shared" si="0"/>
        <v>108914.00000000001</v>
      </c>
      <c r="J34" s="6" t="s">
        <v>14</v>
      </c>
      <c r="K34" s="6" t="s">
        <v>15</v>
      </c>
      <c r="L34" s="6" t="s">
        <v>13</v>
      </c>
      <c r="M34" s="6" t="s">
        <v>126</v>
      </c>
      <c r="N34" s="6" t="s">
        <v>125</v>
      </c>
    </row>
    <row r="35" spans="1:14" ht="140.25">
      <c r="A35" s="1">
        <v>30</v>
      </c>
      <c r="B35" s="6" t="s">
        <v>12</v>
      </c>
      <c r="C35" s="16" t="s">
        <v>102</v>
      </c>
      <c r="D35" s="16" t="s">
        <v>105</v>
      </c>
      <c r="E35" s="16" t="s">
        <v>106</v>
      </c>
      <c r="F35" s="18" t="s">
        <v>52</v>
      </c>
      <c r="G35" s="18">
        <v>558.69000000000005</v>
      </c>
      <c r="H35" s="18">
        <v>200</v>
      </c>
      <c r="I35" s="18">
        <f t="shared" si="0"/>
        <v>111738.00000000001</v>
      </c>
      <c r="J35" s="6" t="s">
        <v>14</v>
      </c>
      <c r="K35" s="6" t="s">
        <v>15</v>
      </c>
      <c r="L35" s="6" t="s">
        <v>13</v>
      </c>
      <c r="M35" s="6" t="s">
        <v>126</v>
      </c>
      <c r="N35" s="6" t="s">
        <v>125</v>
      </c>
    </row>
    <row r="36" spans="1:14" ht="140.25">
      <c r="A36" s="1">
        <v>31</v>
      </c>
      <c r="B36" s="6" t="s">
        <v>12</v>
      </c>
      <c r="C36" s="16" t="s">
        <v>102</v>
      </c>
      <c r="D36" s="16" t="s">
        <v>107</v>
      </c>
      <c r="E36" s="16" t="s">
        <v>108</v>
      </c>
      <c r="F36" s="18" t="s">
        <v>52</v>
      </c>
      <c r="G36" s="18">
        <v>581.41999999999996</v>
      </c>
      <c r="H36" s="18">
        <v>100</v>
      </c>
      <c r="I36" s="18">
        <f t="shared" si="0"/>
        <v>58141.999999999993</v>
      </c>
      <c r="J36" s="6" t="s">
        <v>14</v>
      </c>
      <c r="K36" s="6" t="s">
        <v>15</v>
      </c>
      <c r="L36" s="6" t="s">
        <v>13</v>
      </c>
      <c r="M36" s="6" t="s">
        <v>126</v>
      </c>
      <c r="N36" s="6" t="s">
        <v>125</v>
      </c>
    </row>
    <row r="37" spans="1:14" ht="140.25">
      <c r="A37" s="1">
        <v>32</v>
      </c>
      <c r="B37" s="6" t="s">
        <v>12</v>
      </c>
      <c r="C37" s="12" t="s">
        <v>102</v>
      </c>
      <c r="D37" s="12" t="s">
        <v>107</v>
      </c>
      <c r="E37" s="12" t="s">
        <v>109</v>
      </c>
      <c r="F37" s="18" t="s">
        <v>52</v>
      </c>
      <c r="G37" s="18">
        <v>544.57000000000005</v>
      </c>
      <c r="H37" s="18">
        <v>200</v>
      </c>
      <c r="I37" s="18">
        <f t="shared" si="0"/>
        <v>108914.00000000001</v>
      </c>
      <c r="J37" s="6" t="s">
        <v>14</v>
      </c>
      <c r="K37" s="6" t="s">
        <v>15</v>
      </c>
      <c r="L37" s="6" t="s">
        <v>13</v>
      </c>
      <c r="M37" s="6" t="s">
        <v>126</v>
      </c>
      <c r="N37" s="6" t="s">
        <v>125</v>
      </c>
    </row>
    <row r="38" spans="1:14" ht="140.25">
      <c r="A38" s="1">
        <v>33</v>
      </c>
      <c r="B38" s="6" t="s">
        <v>12</v>
      </c>
      <c r="C38" s="16" t="s">
        <v>102</v>
      </c>
      <c r="D38" s="16" t="s">
        <v>112</v>
      </c>
      <c r="E38" s="16" t="s">
        <v>113</v>
      </c>
      <c r="F38" s="18" t="s">
        <v>28</v>
      </c>
      <c r="G38" s="18">
        <v>28.13</v>
      </c>
      <c r="H38" s="18">
        <v>3000</v>
      </c>
      <c r="I38" s="18">
        <f t="shared" si="0"/>
        <v>84390</v>
      </c>
      <c r="J38" s="6" t="s">
        <v>14</v>
      </c>
      <c r="K38" s="6" t="s">
        <v>15</v>
      </c>
      <c r="L38" s="6" t="s">
        <v>13</v>
      </c>
      <c r="M38" s="6" t="s">
        <v>126</v>
      </c>
      <c r="N38" s="6" t="s">
        <v>125</v>
      </c>
    </row>
    <row r="39" spans="1:14" ht="140.25">
      <c r="A39" s="1">
        <v>34</v>
      </c>
      <c r="B39" s="6" t="s">
        <v>12</v>
      </c>
      <c r="C39" s="12" t="s">
        <v>110</v>
      </c>
      <c r="D39" s="12" t="s">
        <v>110</v>
      </c>
      <c r="E39" s="12" t="s">
        <v>111</v>
      </c>
      <c r="F39" s="18" t="s">
        <v>52</v>
      </c>
      <c r="G39" s="18">
        <v>279.87</v>
      </c>
      <c r="H39" s="18">
        <v>10</v>
      </c>
      <c r="I39" s="18">
        <f t="shared" si="0"/>
        <v>2798.7</v>
      </c>
      <c r="J39" s="6" t="s">
        <v>14</v>
      </c>
      <c r="K39" s="6" t="s">
        <v>15</v>
      </c>
      <c r="L39" s="6" t="s">
        <v>13</v>
      </c>
      <c r="M39" s="6" t="s">
        <v>126</v>
      </c>
      <c r="N39" s="6" t="s">
        <v>125</v>
      </c>
    </row>
    <row r="40" spans="1:14" ht="140.25">
      <c r="A40" s="1">
        <v>35</v>
      </c>
      <c r="B40" s="6" t="s">
        <v>12</v>
      </c>
      <c r="C40" s="16" t="s">
        <v>114</v>
      </c>
      <c r="D40" s="16" t="s">
        <v>115</v>
      </c>
      <c r="E40" s="16" t="s">
        <v>116</v>
      </c>
      <c r="F40" s="18" t="s">
        <v>52</v>
      </c>
      <c r="G40" s="18">
        <v>971.77</v>
      </c>
      <c r="H40" s="18">
        <v>600</v>
      </c>
      <c r="I40" s="18">
        <f t="shared" si="0"/>
        <v>583062</v>
      </c>
      <c r="J40" s="6" t="s">
        <v>14</v>
      </c>
      <c r="K40" s="6" t="s">
        <v>15</v>
      </c>
      <c r="L40" s="6" t="s">
        <v>13</v>
      </c>
      <c r="M40" s="6" t="s">
        <v>126</v>
      </c>
      <c r="N40" s="6" t="s">
        <v>125</v>
      </c>
    </row>
    <row r="41" spans="1:14" ht="140.25">
      <c r="A41" s="1">
        <v>36</v>
      </c>
      <c r="B41" s="6" t="s">
        <v>12</v>
      </c>
      <c r="C41" s="16" t="s">
        <v>114</v>
      </c>
      <c r="D41" s="16" t="s">
        <v>117</v>
      </c>
      <c r="E41" s="16" t="s">
        <v>118</v>
      </c>
      <c r="F41" s="18" t="s">
        <v>52</v>
      </c>
      <c r="G41" s="18">
        <v>843.67</v>
      </c>
      <c r="H41" s="18">
        <v>2000</v>
      </c>
      <c r="I41" s="18">
        <f t="shared" si="0"/>
        <v>1687340</v>
      </c>
      <c r="J41" s="6" t="s">
        <v>14</v>
      </c>
      <c r="K41" s="6" t="s">
        <v>15</v>
      </c>
      <c r="L41" s="6" t="s">
        <v>13</v>
      </c>
      <c r="M41" s="6" t="s">
        <v>126</v>
      </c>
      <c r="N41" s="6" t="s">
        <v>125</v>
      </c>
    </row>
    <row r="42" spans="1:14" ht="140.25">
      <c r="A42" s="1">
        <v>37</v>
      </c>
      <c r="B42" s="6" t="s">
        <v>12</v>
      </c>
      <c r="C42" s="16" t="s">
        <v>119</v>
      </c>
      <c r="D42" s="16" t="s">
        <v>120</v>
      </c>
      <c r="E42" s="16" t="s">
        <v>121</v>
      </c>
      <c r="F42" s="18" t="s">
        <v>32</v>
      </c>
      <c r="G42" s="18">
        <v>1122.8900000000001</v>
      </c>
      <c r="H42" s="18">
        <v>400</v>
      </c>
      <c r="I42" s="18">
        <f t="shared" si="0"/>
        <v>449156.00000000006</v>
      </c>
      <c r="J42" s="6" t="s">
        <v>14</v>
      </c>
      <c r="K42" s="6" t="s">
        <v>15</v>
      </c>
      <c r="L42" s="6" t="s">
        <v>13</v>
      </c>
      <c r="M42" s="6" t="s">
        <v>126</v>
      </c>
      <c r="N42" s="6" t="s">
        <v>125</v>
      </c>
    </row>
    <row r="43" spans="1:14" ht="140.25">
      <c r="A43" s="1">
        <v>38</v>
      </c>
      <c r="B43" s="6" t="s">
        <v>12</v>
      </c>
      <c r="C43" s="16" t="s">
        <v>122</v>
      </c>
      <c r="D43" s="16" t="s">
        <v>122</v>
      </c>
      <c r="E43" s="16" t="s">
        <v>123</v>
      </c>
      <c r="F43" s="18" t="s">
        <v>32</v>
      </c>
      <c r="G43" s="18">
        <v>226.85</v>
      </c>
      <c r="H43" s="18">
        <v>300</v>
      </c>
      <c r="I43" s="18">
        <f t="shared" si="0"/>
        <v>68055</v>
      </c>
      <c r="J43" s="6" t="s">
        <v>14</v>
      </c>
      <c r="K43" s="6" t="s">
        <v>15</v>
      </c>
      <c r="L43" s="6" t="s">
        <v>13</v>
      </c>
      <c r="M43" s="6" t="s">
        <v>126</v>
      </c>
      <c r="N43" s="6" t="s">
        <v>125</v>
      </c>
    </row>
    <row r="44" spans="1:14" ht="140.25">
      <c r="A44" s="1">
        <v>39</v>
      </c>
      <c r="B44" s="6" t="s">
        <v>12</v>
      </c>
      <c r="C44" s="16" t="s">
        <v>24</v>
      </c>
      <c r="D44" s="16" t="s">
        <v>124</v>
      </c>
      <c r="E44" s="16" t="s">
        <v>40</v>
      </c>
      <c r="F44" s="18" t="s">
        <v>32</v>
      </c>
      <c r="G44" s="18">
        <v>58</v>
      </c>
      <c r="H44" s="18">
        <v>500</v>
      </c>
      <c r="I44" s="18">
        <f t="shared" si="0"/>
        <v>29000</v>
      </c>
      <c r="J44" s="6" t="s">
        <v>14</v>
      </c>
      <c r="K44" s="6" t="s">
        <v>15</v>
      </c>
      <c r="L44" s="6" t="s">
        <v>13</v>
      </c>
      <c r="M44" s="6" t="s">
        <v>126</v>
      </c>
      <c r="N44" s="6" t="s">
        <v>125</v>
      </c>
    </row>
    <row r="45" spans="1:14">
      <c r="A45" s="3"/>
      <c r="B45" s="3"/>
      <c r="C45" s="3"/>
      <c r="D45" s="3"/>
      <c r="E45" s="3"/>
      <c r="F45" s="3"/>
      <c r="G45" s="3"/>
      <c r="H45" s="3"/>
      <c r="I45" s="10">
        <f>SUM(I6:I44)</f>
        <v>17880321.399999999</v>
      </c>
      <c r="J45" s="21"/>
      <c r="K45" s="21"/>
      <c r="L45" s="21"/>
      <c r="M45" s="21"/>
      <c r="N45" s="21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4:5">
      <c r="D4801" s="3"/>
      <c r="E4801" s="3"/>
    </row>
  </sheetData>
  <mergeCells count="1">
    <mergeCell ref="A2:M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2024-12-25T07:42:46Z</dcterms:modified>
</cp:coreProperties>
</file>