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9840" windowHeight="9480"/>
  </bookViews>
  <sheets>
    <sheet name="Лист1" sheetId="1" r:id="rId1"/>
    <sheet name="Лист2" sheetId="2" r:id="rId2"/>
    <sheet name="Лист3" sheetId="3" r:id="rId3"/>
  </sheets>
  <definedNames>
    <definedName name="_xlnm.Print_Area" localSheetId="0">Лист1!$A$1:$M$39</definedName>
  </definedNames>
  <calcPr calcId="124519" refMode="R1C1"/>
</workbook>
</file>

<file path=xl/calcChain.xml><?xml version="1.0" encoding="utf-8"?>
<calcChain xmlns="http://schemas.openxmlformats.org/spreadsheetml/2006/main">
  <c r="H7" i="1"/>
  <c r="H8"/>
  <c r="H9"/>
  <c r="H10"/>
  <c r="H11"/>
  <c r="H12"/>
  <c r="H13"/>
  <c r="H14"/>
  <c r="H15"/>
  <c r="H16"/>
  <c r="H17"/>
  <c r="H18"/>
  <c r="H19"/>
  <c r="H20"/>
  <c r="H21"/>
  <c r="H22"/>
  <c r="H23"/>
  <c r="H24"/>
  <c r="H25"/>
  <c r="H26"/>
  <c r="H27"/>
  <c r="H28"/>
  <c r="H29"/>
  <c r="H30"/>
  <c r="H31"/>
  <c r="H32"/>
  <c r="H33"/>
  <c r="H34"/>
  <c r="H35"/>
  <c r="H36"/>
  <c r="H37"/>
  <c r="H38"/>
  <c r="H6"/>
  <c r="H39" s="1"/>
</calcChain>
</file>

<file path=xl/sharedStrings.xml><?xml version="1.0" encoding="utf-8"?>
<sst xmlns="http://schemas.openxmlformats.org/spreadsheetml/2006/main" count="312" uniqueCount="91">
  <si>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</si>
  <si>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</si>
  <si>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</si>
  <si>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</si>
  <si>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</si>
  <si>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</si>
  <si>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</si>
  <si>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</si>
  <si>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</si>
  <si>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</si>
  <si>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</si>
  <si>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</si>
  <si>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</si>
  <si>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 Московская 18/1</t>
  </si>
  <si>
    <t>Карагандинская область ,г.Шахтинск,ул. Московская 18</t>
  </si>
  <si>
    <t>По заявке заказчика в течении года, после подписания договора</t>
  </si>
  <si>
    <t>20.12.2024г.</t>
  </si>
  <si>
    <t>27.12.2024 г. 11.00 часов г.Шахтинск,Московская 18/1,  отдел гос. Закупок</t>
  </si>
  <si>
    <t>27.12.2024 г. 11.30 часов г.Шахтинск,ул.,Московская 18/1,  отдел гос. Закупок</t>
  </si>
  <si>
    <t>Карагандинская область ,г.Шахтинск,ул. Казахстанская 97</t>
  </si>
  <si>
    <t>27.12.2024 г. 11.00 часов г.Шахтинск,Московская 18,  отдел гос. Закупок</t>
  </si>
  <si>
    <t>27.12.2024 г. 11.30 часов г.Шахтинск,ул.,Московская 18,  отдел гос. Закупок</t>
  </si>
  <si>
    <t xml:space="preserve">Спица Киршнера с трехгранной заточкой 1.2; 1,5; 1,8; 2,0 x 210, 310, 380 </t>
  </si>
  <si>
    <t>Сипца, без упора, L=370 мм,  d=1,8 мм, 2,0 мм  с перьевой заточкой</t>
  </si>
  <si>
    <t xml:space="preserve"> пластина для лучевой кости узкая, широкая, левая/правая 3отв. L-53, 4отв. L-64, 5отв. L-75</t>
  </si>
  <si>
    <t xml:space="preserve"> винт 2.4x12мм, 14мм, 16мм, 18мм, 20мм, 22мм, 24мм, 26мм, 28мм, 30мм, 32мм, 34мм, 36мм, 38мм, 40мм</t>
  </si>
  <si>
    <t>Микропластина прямая 12отв., 16отв;   L-88.5,  L-112.5</t>
  </si>
  <si>
    <t xml:space="preserve">Микровинт 2.0x14, 16, 18 </t>
  </si>
  <si>
    <t>Проксимальная латеральная плечевая пластина , 2отв., 3отв., 4отв., 5отв., 6отв., 7отв., 8отв., длинная 86 мм, 104 мм, 122 мм, 140 мм, 158 мм, 176 мм, 194 мм.</t>
  </si>
  <si>
    <t>Дистальная медиальная пластина для плечевой кости  левая, правая 3отв, 5отв., 7отв., 9отв., 11отв., 13отв., 58 мм, 84 мм, 110 мм, 136 мм, 162 мм. 188 мм.</t>
  </si>
  <si>
    <t>Дистальная латеральная пластина для плечевой кости  левая, правая 4отв, 6отв., 8отв., 10отв., 12отв, 70 мм, 94 мм, 120 мм, 146 мм, 172 мм.</t>
  </si>
  <si>
    <t>Дистальная латеральная бедренная пластина  левая, правая, 7отв., 8отв., 9отв., 10отв., 11отв., 12отв., 13 отв, 14отв. 158 мм, 176 мм, 194 мм, 212 мм, 230 мм, 248 мм, 266 мм, 284 мм.</t>
  </si>
  <si>
    <t>Проксимальная латеральная большеберцовая пластина  левая, правая, 7отв., 9отв., 11отв, 169 мм, 201 мм, 233 мм</t>
  </si>
  <si>
    <t>Винт блокирующий  3.5х12мм, 14 мм, 16 мм, 18 мм, 20 мм, 22 мм, 24 мм, 26 мм, 28 мм, 30 мм, 35 мм, 40 мм, 45 мм, 50 мм, 55 мм, 60 мм, 65 мм, 70 мм, 75 мм, 80 мм, 85 мм.</t>
  </si>
  <si>
    <t>Винт кортикальный полная резьба, титановый 3,5х16 мм, 18 мм, 20 мм, 22мм, 24мм, 26 мм, 30 мм, 36 мм, 40 мм, 46 мм, 50 мм, 55мм, 60 мм, 65 мм, 70 мм.</t>
  </si>
  <si>
    <t>Винт блокирующий 5,0х30мм, 32мм, 34 мм, 36мм, 38 мм, 40мм, 42 мм, 44 мм, 46мм, 48 мм, 50мм, 55 мм, 60 мм, 65мм,  70 мм, 75мм, 80 мм, 85 мм.</t>
  </si>
  <si>
    <t>Винт кортикальный полная резьба, титановый 4,5х 26 мм; 30 мм; 36 мм;  40 мм;  46 мм; 50 мм; 56 мм; 58 мм; 60 мм; 65 мм; 70 мм; 75 мм; 80 мм; 85 мм; 90 мм.</t>
  </si>
  <si>
    <t>Винт спонгиозный канюлированный самонарезающий 7.0x16, 32/40мм, 45мм, 50мм, 55мм, 60мм, 65мм, 70мм, 75мм, 80мм, 85мм, 90мм, 95мм, 100мм, 105мм, 110мм, 115мм, 120мм, 125мм, 130мм</t>
  </si>
  <si>
    <t>Стержень реконструктивный для плечевой кости 8x150</t>
  </si>
  <si>
    <t>Стержень реконструктивный для большеберцовой кости 8x315</t>
  </si>
  <si>
    <t>Стержень реконструктивный для большеберцовой кости 8x345</t>
  </si>
  <si>
    <t>Стержень для бедренной кости, правая, левая, R, L 8, 9, 10, 11, 12x260, 280мм, 300мм, 320мм, 340мм, 360мм, 380мм, 400мм, 420мм, 440мм</t>
  </si>
  <si>
    <t>Винт слепой M7-0</t>
  </si>
  <si>
    <t>Винт слепой M8-0</t>
  </si>
  <si>
    <t>Винт слепой M10x1-0</t>
  </si>
  <si>
    <t>Блокирующий набор /70-85/; /80-95/; /90-105/</t>
  </si>
  <si>
    <t>Винт дистальный 6.5 L-50мм, 55мм, 60мм, 65мм, 70мм, 75мм, 80мм, 85мм, 90мм, 95мм, 100мм, 105мм, 110мм</t>
  </si>
  <si>
    <t>Винт реконструктивный канюлированный 6.5 L-70, 75, 80, 85, 90, 95, 100, 105, 110, 115, 120</t>
  </si>
  <si>
    <t>Винт дистальный 4.5 L-20мм, 25мм, 30мм, 35 мм, 40 мм, 45 мм, 50 мм, 55 мм, 60 мм, 65 мм, 70 мм, 75 мм, 80 мм, 85мм, 90мм, 95мм, 100мм</t>
  </si>
  <si>
    <t xml:space="preserve">Стержень Раша 2.4x150, 220 </t>
  </si>
  <si>
    <t>Костодержатель Verbugge 260мм</t>
  </si>
  <si>
    <t>Проксимальный канюлированный бедренный стержень, короткий (диаметр/длина) 9.5 мм, 10 мм, 11 мм, 12 мм × 200 мм, 230 мм.</t>
  </si>
  <si>
    <t>Винт шеечный, канюлированный 10,5 мм х 90 мм, 95 мм, 100 мм, 105 мм, 110 мм, 115 мм.</t>
  </si>
  <si>
    <t>Фиксационный проксимальный винт</t>
  </si>
  <si>
    <t>Блокирующий винт 5х32 мм, 36 мм, 40 мм, 46 мм, 50 мм, 56 мм, 60 мм, 66 мм, 70 мм, 76 мм.</t>
  </si>
  <si>
    <t>Спица Киршнера с трехгранной заточкой  – Спица Киршнера диаметром 1,2; 1,5; 1,8; 2,0 мм, длиной 210, 310, 380 мм. Остриё сверху сплащено на размер 0,65мм на расстоянии 2,5мм кончик треугольный. Хвостовик расширяется до размера 1,45мм на ширине и сужен на толщине до 0,85мм, длиной 4мм.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</si>
  <si>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 xml:space="preserve">Спицы являются связующим звеном между костью и внешними опорами аппарата. Для чрескостного остеосинтеза  применяются спицы без упора диаметром 1,8; 2,0  мм, длиной 370 мм с перьевой заточкой . Применяются для чрескостного остеосинтеза в составе комплекта для компрессионно-дистракционного остесинтезаГ.А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Относительная магнитная проницаемость стали должна быть не более 1,05.
</t>
  </si>
  <si>
    <t>Пластина для лучевой кости дистальная, узкая, широкая левая/правая, 3отв. L-53, 4отв. L-64, 5отв. L-75  - используется при переломах в дистальном отделе лучевой кости. Пластина фигурная – 3D. Нижние подрезы в диафизарной части пластины ограничивают контакт пластины с костью, улучшают кровоснабжение тканей вблизи имплантата. Пластина левая. Толщина пластины 1,8мм. Длина пластины L-53мм, 64мм, 75мм ширина пластины в диафизарной части 10мм, ширина пластины в эпифизарной части 21мм. В эпифизарной части пластины расположены под разными улами в 3-х плоскостях в 2-х рядах 5 отверстий с двухзаходной резьбой диаметром 3,5мм и 4 отверстия диаметром 1,5мм под спицы Киршнера и для фиксации шаблон-накладки. В диафизарной части пластины находится 1 отверстие диаметром 1,5мм под спицы Киршнера на расстоянии 2,5мм от края диафизарной части пластины, 3, 4 и 5 отверстия с двухзаходной резьбой диаметром 3,5мм на расстоянии 6,5мм, 17,5мм и 30,5мм от края эпифизарной части пластины, 1 компрессионное отверстие диаметром 3,5мм на расстоянии 12мм, позволяющее провести компрессию на промежутке 1,3мм и 1 компрессионное отверстие диаметром 3,5мм на расстоянии 24мм, позволяющее провести компрессию на промежутке 3,3мм.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</si>
  <si>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Винты блокирующие: винты имеют резьбу по внешнему диаметру головки,  что позволяет достичь блокирования при вкручивании винта в пластину, диаметр винтов 2,4 мм. Длина винтов 12мм, 14мм, 16мм, 18мм, 20мм, 22мм, 24мм, 26мм, 28мм, 30мм, 32мм, 34мм, 36мм, 38мм, 40мм. Диаметр головки винта 4 мм, под отвертку Т8 «звездочка».  Резьба на всю длину ножки винта. Все винты имеют самонарезающую резьбу, что позволяет  фиксировать их без использования метчика. Импланты должны быть оценени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</si>
  <si>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Минипластина прямая 12отв., 16отв. L-88,5; 112,5 мм – Толщина пластины 1мм. Длина пластины 88,5мм, ширина 4,5мм, ширина пластины между отверстиями 2,1мм, число отверстий 12, расстояние между отверстиями 6мм, диаметр отверстия 2мм. Отверстия фазированные, размер фазки 0,8х45мм.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Титан, технические нормы: ISO 5832/2;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Пластина зелёного цвета.</t>
  </si>
  <si>
    <t>Микровинт 2,0 - Диаметр винта 2мм, длина винта 14, 16, 18 мм, резьба на винте полная. Головка винта полупотайная, диаметром 3мм, высотой 0,9мм под квадратную отвертку 1,2мм (глубина шлица 0,75мм. Винт имеет самонарезающую резьбу что позволяет его фиксировать без использования метчика. Рабочая часть винта имеет конусное начало, вершинный угол - 60°. Конусное начало имеет 2 подточки длиной 3мм и нарезаны по радиусу R6мм.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Винт зелёного цвета.</t>
  </si>
  <si>
    <t>Проксимальная латеральная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преформированна и иметь прямоугольное расширение, соответствующее анатомической кривизне проксимального отдела плечевой кости.  Пластина должна иметь не менее 11 отверстий в проксимальной части и 1 отверстие в дистальной части для спиц Киршнера, позволяющих корректно выполнять позиционирование пластины, и позволяющих фиксировать к пластине мягкотканный массив и одно отверстие для фиксации направителя.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должна иметь 9 круглых блокировочных отверстий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2, 3, 4, 5, 6, 7, 8 отверстия,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более 3,5 мм. Расстояние между центрами отверстий не менее 18,0 мм и не более 19,0 мм. Ширина диафизарной части пластины не менее 12,0 и не более 13,0 мм. Высота профиля должна составлять не менее 4,0 мм и не более 5,0 мм. Длина пластины  должна быть  86 мм, 104 мм, 122 мм, 140 мм, 158 мм, 176 мм, 194 мм.  Пластина должна иметь индивидуальную упаковку с маркировкой завода изготовителя.</t>
  </si>
  <si>
    <t>Дистальная медиальная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3 круглых блокировочных отверстия под винты диаметром не более 2,7 мм, позволяющих осуществлять через них многонаправленное введение винтов. В диафизарной части пластина должна иметь 3, 5, 7, 9, 11,13 отверстия,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должна составлять не менее 3,0 мм и не более 3,5 мм. Длина пластины должна составлять 58 мм, 84 мм, 110 мм, 136 мм, 162 мм, 188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</si>
  <si>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5 круглых блокировочных отверстий для винтов диаметром не более 2,7 мм, из них два в выступе, позволяющих осуществлять через них многонаправленное введение винтов. В диафизарной части пластина должна иметь одно овальное отверстие,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В диафизарной части пластина должна иметь 4, 6, 8, 10, 12отв, круглых блокировочных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70 мм, 94 мм, 120 мм, 146 мм, 172 мм. Пластина должна быть для левой и правой конечности и иметь  индивидуальную упаковку с маркировкой завода изготовителя.</t>
  </si>
  <si>
    <t>Дистальная латеральная бедренная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преформированна и иметь расширение, соответствующее анатомической кривизне дистального отдела бедренной кости.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должно быть расположено 6 круглых блокировочных отверстий под винты диаметром не менее 5,0 мм. В диафизарной части должно быть 7, 8, 9, 10, 11, 12, 13, 14 отверстий, одно из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5,0 мм. Расстояние между центрами отверстий должно быть не менее 17,0 и не более 18,0 мм. Ширина диафизарной части пластины должна составлять не менее 16,0 мм и не более 17,0 мм. Высота профиля должна составлять не менее 4,5 мм и не более 5,5 мм. Длина пластины должна быть 158 мм, 176 мм, 194 мм, 212 мм, 230 мм, 248 мм, 266 мм, 284 мм. Пластина должна быть для левой и правой конечности и иметь индивидуальную упаковку с маркировкой завода изготовителя.</t>
  </si>
  <si>
    <t>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имеет в дистальной и в проксимальной части по одному отверстию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5 круглых блокировочных отверстий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7, 9, 11 отверстий, из них одно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16,0 мм и не более 17 мм. Высота профиля должна составлять не менее 4,0 мм и не более 5,0. Длина пластины  должна быть 169 мм, 201 мм, 233 мм. Пластина должна быть для левой и правой конечности. Изделие должно иметь  индивидуальную упаковку с маркировкой завода изготовителя.</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</si>
  <si>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12 мм, 14 мм, 16 мм, 18 мм, 20 мм, 22 мм, 24 мм, 26 мм, 28 мм, 30 мм, 35 мм, 40 мм, 45 мм, 50 мм, 55 мм, 60 мм, 65 мм, 70 мм, 75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</si>
  <si>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16 мм, 18 мм, 20 мм, 22мм, 24мм, 26 мм, 30 мм, 36 мм, 40 мм, 46 мм, 50 мм, 55 мм, 60 мм, 65 мм, 70 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</si>
  <si>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30мм, 32мм, 34 мм, 36мм, 38 мм, 40мм, 42 мм, 44 мм, 46мм, 48 мм, 50мм, 55 мм, 60 мм, 65мм,  70 мм, 75мм,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</si>
  <si>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4,5 мм,  длиной 26 мм; 30 мм; 36 мм;  40 мм;  46 мм; 50 мм; 56 мм; 58 мм; 60 мм; 65 мм; 70 мм; 75 мм; 80 мм; 85 мм; 90 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</si>
  <si>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канюлированный самонарезающий 7,0х16, 32 /...- Винт длиной 40мм, 45мм, 50мм, 55мм, 60мм, 65мм, 70мм, 75мм, 80мм, 85мм, 90мм, 95мм, 100мм, 105мм, 110мм, 115мм, 120мм, 125мм, 130мм. Резьба диаметром 7,0мм. Резьба на винте неполная, высота резьбы 16, 32 мм. Винт канюлированный, диаметр канюлированного отверстия 2,5мм. Головка винта полупотайная, диаметром 9,5мм и высотой 6,3мм под шестигранную отвертку S5, глубина шестигранного шлица 3,5мм. Диаметр винта на промежутке между головкой и резьбой 5мм. Винт имеет самонарезающую резьбу что позволяет фиксировать его без использования метчика. Рабочая часть винта имеет ступенчатое конусное начало, вершинный угол - 120° переходящий в диаметр 4,5мм, далее на расстоянии 2,5мм от начала винта под углом 35° переходит в диаметр 7,0мм. Конусное начало имеет 3 подточки под углом 15°.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</si>
  <si>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Стержень реконструктивный, компрессионный предназначен для фиксации переломов плечевой кости. Стержень имеет анатомическую форму, длина 150мм, фиксация стержня при помощи рентген негативного целенаправителя, диаметр дистальной части d=8мм. Стержень канюлированный, диаметр канюлированного отверстия 5мм. Диаметр проксимальной части стержня 10мм. В дистальной части стержня расположены 2 отверстия: одно нерезьбовое отверстие диаметром 4,5мм на расстоянии 81мм от верхушки стержня и одно компрессионное диаметром 4,5мм на расстоянии 101мм от верхушки стержня позволяющее провести компрессию на отрезке 6мм. В проксимальной части расположены 4 резьбовые отверстия М5,1х1,5мм на расстоянии 11мм, 17,5мм, 23,5мм и 30мм, обеспечивающие фиксацию в двух плоскостях (AP и сагиттальной). Отверстия расположены по спирали. На поверхности дистального отдела имеются 2 продольных канала расположеных на длине всей дистальной части стержня в оси динамического отверстий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</si>
  <si>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Стержни канюлированные для фиксации переломов и деформации большеберцовой кости. Диаметр стержня d=8мм, длина стержня 315мм. Стержень канюлированный. Должна быть возможность создания компрессии в проксимальной части стержня – должно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дистального рентген негативного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</si>
  <si>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Стержни канюлированные для фиксации переломов и деформации большеберцовой кости. Диаметр стержня d=8мм, длина стержня 345мм. Стержень канюлированный. Должна быть возможность создания компрессии в проксимальной части стержня – должно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дистального рентген негативного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</si>
  <si>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 xml:space="preserve">Интрамедуллярный канюлированный стержень для блокирующего остеосинтеза бедренной кости, правый/левый. Универсальный канюлированный стержень предназначен для лечения переломов бедренной кости (применяется при компрессионном, реконструктивном и ретроградном методах лечения), вводится анте- и ретроградным методами. Длина L=260мм, 280мм, 300мм, 320 мм, 340мм, 360мм, 380мм, 400мм, 420мм, 440мм. фиксация стержня при помощи дистального рентген негативного целенаправителя возможна до длины 520 мм, диаметр дистальной части стержня d=8мм, 9 мм, 10мм, 11мм, 12мм диаметр проксимальной части 13 мм, длинна 82мм. Проксимальная часть стержня изогнута на радиусе 2800мм. На поверхности дистального отдела имеются 2 продольных канала расположеных на длинне всей дистальной части стержня в оси динамических отверстий на глубине 0,6мм. Каналы начинаются на расстоянии 79мм от верхушки стержня. Стержень канюлированный, диаметр канюлированного отверстия в дистальной части 5мм и в проксимальной части 5мм. Должна быть возможность создания компрессии в дистальной и проксимальной части стержня. Стержень правый. Является универсальным, т.к правый стержень может быть установлен на правую конечность и наоборот, кроме реконструктивном метода введения. В проксимальной части имеются 6 отверстий. 2 нерезьбовых отверсия у верхушки стержня диаметром 6,5мм на расстоянии 15мм, 30мм расположеных в плоскости шейки вертела перпендикулярно поверхности стержня. Используются при ретроградном методе фиксации под дистальные винты 6,5мм и блокирующий набор 6,5 мм для фиксации мыщелков. 2 нерезьбовых отверсия у верхушки стержня диаметром 6,5мм на расстоянии 47мм, 58,5мм от верхушки стержня, расположеных в плоскости шейки вертела под углом 45° от поверхности стержня. Используются при реконструктивном и антеградном методе фиксации под дистальные винты 6,5мм и реконструктивные винты 6,5 мм имплантированные в шейку бедра. Данные отверстия соединены динамическим отверстием диаметром 4,5мм, позволяющим провести компрессию на промежутке 11,5мм. 1 резьбовое отверстие под винт 4,5мм от верхушки стержня на расстоянии 72мм в плоскости шейки вертеля. В дистальной части стержня расположены не менее 4 отверстий. 3 резьбовые отверстия под винты 4,5мм от конца стержня на расстоянии 5мм в плоскости шейки вертела, 15мм и 25мм в плоскости перпендикулярно плоскости шейки вертеля и одно динамическое отверстие диаметром 4,5мм на расстоянии 35мм, позволяющее провести компрессию на расстоянии 6мм в плоскости шейки вертела. В проксимальной части стержня находится резьбовое отверсие М10 под слепой и компрессионный винт длинной 25мм.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</si>
  <si>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 xml:space="preserve">Винт слепой - должен быть совместим с верхним отверстием проксимальной части плечевого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М7х1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</si>
  <si>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Винт слепой - должен быть совместим с верхним отверстием проксимальной части большеберцового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М8х1,25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</si>
  <si>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Винт слепой - должен быть совместим с верхним отверстием проксимальной части бедренного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М10х1-0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</si>
  <si>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Блокирующий набор /70-85/; /80-95/; /90-105/ - Блокирующий набор используется для фиксации переломов дистального отдела бедренной кости, при ретроградном методе введения стержня. Состоит из четырёх элементов:  Втулка канюлированная, диаметром 6,3мм и длиной 80мм, 90мм диаметр канюлированного отверстия 3,4мм, имеет полупотайную головку диаметром 8мм, высотой 4мм под шестигранную отвертку S3,5, глубина шлица 3,5мм. В дистальной части втулки находится внутренняя резьба М4 длиной 30мм;     - Компрессионный винт длиной 40,5мм, с переменным диаметром. Диаметр 2,8мм на длине 5,5мм от конца винта, переходящий в диаметр М4 на длине 26мм. Винт имеет полупотайную головку диаметром 8мм, высотой 5мм под шестигранную отвертку S3,5, глубина шлица 3,5мм.- Две одинаковые шайбы. Внешний диаметр 13 мм, внутренний диаметр 6,7мм, фазка вдоль внутреннего отверстия 1,3х45°, толщина подкладки 1,5мм.  Возможность подбора необходимой длины собранного комплекта в диапазоне размеров: 80-95мм; 90-105мм.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</si>
  <si>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дистальный  - диаметр винта 6,5мм, длина винта 50мм, 55мм, 60мм, 65мм, 70мм, 75мм, 80мм, 85мм, 90мм, 95мм, 100мм, 105мм, 110мм резьба на всей длине винта. Головка винта цилиндрическая диаметром 8мм высотой 6мм под шестигранную отвертку S3,5 мм (глубина шестигранного шлица 3,3мм.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- 90°. Конусное начало имеет 3 подточки длиной 10мм, под углом 30°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</si>
  <si>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реконструктивный канюлированный - диаметр винта 6,5мм, длина винта 70мм, 75мм, 80мм, 85мм, 90мм, 95мм, 100мм, 105мм, 110мм, 115мм, 120мм. Резьба неполная, выступает в дистальной части винта на промежутке 25мм и 32мм. Винт канюлированный, диаметр канюлированного отверстия 2,5мм. Головка винта цилиндрическая диаметром 8мм высотой 6мм под шестигранную отвертку S5 мм (глубина шестигранного шлица 3,7мм. Винт имеет самонарезающую резьбу что позволяет фиксировать его без использования метчика. Рабочая часть винта имеет конусное начало с переменным диаметром. Диаметр 4,5мм на длинне 2,5мм, вершинный угол - 120°б переходит в диаметр 6,5мм под углом 35°. Конусное начало имеет 3 подточки под углом 15°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</si>
  <si>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должен быть 4,5мм, длина винтов 20мм, 25мм, 30мм, 35 мм, 40 мм, 45 мм, 50 мм, 55 мм, 60 мм, 65 мм, 70 мм, 75 мм, 80 мм, 85мм, 90мм, 95мм, 100мм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</si>
  <si>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Стержень Раша, диаметром 2,4мм, длиной 150мм, 220мм. Стержни имеют самонарезающую резьбу, один из концов стержни должен быть Г-образно изогнут.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</si>
  <si>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 xml:space="preserve"> Костодержатель 260мм - Длина костодержателя 260мм. 2 рычага длиной 191мм каждый, закончены овальными кольцами с радиусом R10мм, длиной 48мм больший и длиной 36 меньший. В нижнем рычаге зафиксирован радиусный зубчатый механизм с западкой. Конструкция служит для фиксации захватов во время фиксирования отломков кости. 2 захвата имеющиее радиальную форму радиусом R=20мм, длиной 145мм больший, 55мм меньший, расположенный под углом 135°. Меньший зубчатый на внутренней поверхности, смещен относительно оси под углом 45°. Материал изготовления: Медицинская антикоррозийная сталь,  соответствующая стандарту ISO 7153-1.</t>
  </si>
  <si>
    <t>Гамма стержень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Стержень должен быть предназначен для остеосинтеза переломов вертельной области бедренной кости. Стержень должен быть канюлированный, диаметр канюли должен быть не менее 4,6 мм. Поперечное сечение должно быть в форме круга. На стержне должны быть продольные желобки, предназначенные для облегчения введения. В проксимальной части должен быть изгиб кнаружи не более 5 град.; в проксимальной части должно быть утолщение диаметром 15,8 мм для обеспечения стабильности при нагрузках. Стержень должен вводиться антеградно, с верхушки большого вертела. Стержень блокируется  динамическим способом, 1 винтом. В проксимальной части  должно быть 1  отверстие диаметром не менее 10,5 мм под углом не менее 130 град. к оси стержня.В дистальной части должно быть 1 овальное отверстие,  диаметром не менее 5,0мм.Стержень в базовой комплектации имеет слепой винт. Конструкция слепого винта разработана для предотвращения врастания костной ткани в полость проксимального отдела стержня, а также возможности регулировки длины этого стержня.Диаметр стержня должен быть 9,5 мм, 10 мм, 11 мм, 12 мм, длина стержня 200 мм и 230 мм. Стержень должен иметь упаковку завода изготовителя и маркировку, в составе которой включены: название производителя, каталожный номер, длина и диаметр.</t>
  </si>
  <si>
    <t>Винт стягивающий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Тип резьбы винта должен быть спонгиозный. Резьбовой участок должен быть длиной не менее 30 мм. Гладкая часть винта должна иметь не менее 4 продольных желобка для фиксации стопорным винтом. Желобки должны располагаться не более чем через 90 град. Наружный диаметр резьбы должен быть не более 10,5 мм.  Диаметр канюляции должен быть не менее 3,3 мм. Длина винта должна быть  90 мм, 95 мм, 100 мм, 105 мм, 110 мм, 115 мм.</t>
  </si>
  <si>
    <t>Винт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Стопорный винт предназначен для защиты стягивающего винта от вращения и одновременно обеспечивает его перемещение в боковом направлении. Винт имеет резьбовую часть длиной не менее 8,5 мм и диаметром не менее 7,0 мм. Общая длина винта не менее 13,5 мм</t>
  </si>
  <si>
    <t>Винт должен быть изготовлен из титанового сплава,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32 мм, 36 мм, 40 мм, 46 мм, 50 мм, 56 мм, 60 мм, 66 мм, 70 мм, 76 мм, с кортикальной резьбой по всей длине. Резьба должна быть самонарезающая. Головка винта должна быть конической формы и иметь шестигранный шлиц 4,5мм. По центру на дне шлица должно быть резьбовое отверстие диаметром 1 мм для соединения с удерживающим винтом на рабочей части отвертки. Винт должен иметь упаковку завода изготовителя и маркировку, в составе которой включены: каталожный номер, длина и диаметр.</t>
  </si>
  <si>
    <t xml:space="preserve"> Техническая характеристика</t>
  </si>
  <si>
    <t>Нименование</t>
  </si>
  <si>
    <t>шт.</t>
  </si>
</sst>
</file>

<file path=xl/styles.xml><?xml version="1.0" encoding="utf-8"?>
<styleSheet xmlns="http://schemas.openxmlformats.org/spreadsheetml/2006/main">
  <numFmts count="2">
    <numFmt numFmtId="43" formatCode="_-* #,##0.00\ _₽_-;\-* #,##0.00\ _₽_-;_-* &quot;-&quot;??\ _₽_-;_-@_-"/>
    <numFmt numFmtId="164" formatCode="_-* #,##0\ _₽_-;\-* #,##0\ _₽_-;_-* &quot;-&quot;??\ _₽_-;_-@_-"/>
  </numFmts>
  <fonts count="12">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
      <sz val="9"/>
      <color theme="1"/>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alignment horizontal="center"/>
    </xf>
    <xf numFmtId="0" fontId="2" fillId="0" borderId="0"/>
    <xf numFmtId="0" fontId="3" fillId="0" borderId="0"/>
    <xf numFmtId="0" fontId="4" fillId="0" borderId="0"/>
    <xf numFmtId="0" fontId="6" fillId="0" borderId="0"/>
    <xf numFmtId="43" fontId="6" fillId="0" borderId="0" applyFont="0" applyFill="0" applyBorder="0" applyAlignment="0" applyProtection="0"/>
  </cellStyleXfs>
  <cellXfs count="21">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4" fontId="8" fillId="0" borderId="1" xfId="0" applyNumberFormat="1" applyFont="1" applyBorder="1" applyAlignment="1">
      <alignment horizontal="center" vertical="center"/>
    </xf>
    <xf numFmtId="4" fontId="7" fillId="0" borderId="0" xfId="0" applyNumberFormat="1" applyFont="1" applyBorder="1" applyAlignment="1">
      <alignment vertical="center"/>
    </xf>
    <xf numFmtId="0" fontId="5" fillId="0" borderId="1" xfId="0" applyFont="1" applyBorder="1" applyAlignment="1">
      <alignment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6" applyNumberFormat="1" applyFont="1" applyFill="1" applyBorder="1" applyAlignment="1">
      <alignment horizontal="center" vertical="center" wrapText="1"/>
    </xf>
    <xf numFmtId="43" fontId="10" fillId="2" borderId="1" xfId="6" applyFont="1" applyFill="1" applyBorder="1" applyAlignment="1">
      <alignment horizontal="center" vertical="center"/>
    </xf>
    <xf numFmtId="164" fontId="10" fillId="2" borderId="1" xfId="6" applyNumberFormat="1"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5" fillId="0" borderId="1" xfId="0" applyFont="1" applyBorder="1" applyAlignment="1">
      <alignment vertical="center"/>
    </xf>
  </cellXfs>
  <cellStyles count="7">
    <cellStyle name="Обычный" xfId="0" builtinId="0"/>
    <cellStyle name="Обычный 2" xfId="3"/>
    <cellStyle name="Обычный 2 3" xfId="5"/>
    <cellStyle name="Обычный 4" xfId="2"/>
    <cellStyle name="Обычный 6" xfId="4"/>
    <cellStyle name="Стиль 1" xfId="1"/>
    <cellStyle name="Финансовый" xfId="6"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39"/>
  <sheetViews>
    <sheetView tabSelected="1" workbookViewId="0">
      <selection activeCell="J6" sqref="J6"/>
    </sheetView>
  </sheetViews>
  <sheetFormatPr defaultRowHeight="15"/>
  <cols>
    <col min="1" max="1" width="3.85546875" style="1" customWidth="1"/>
    <col min="2" max="2" width="17.28515625" style="1" customWidth="1"/>
    <col min="3" max="3" width="22.28515625" style="1" customWidth="1"/>
    <col min="4" max="4" width="33.140625" style="1" customWidth="1"/>
    <col min="5" max="5" width="10" style="1" customWidth="1"/>
    <col min="6" max="6" width="11.5703125" style="1" customWidth="1"/>
    <col min="7" max="7" width="14.85546875" style="1" customWidth="1"/>
    <col min="8" max="8" width="14.140625" style="1" customWidth="1"/>
    <col min="9" max="9" width="11.28515625" style="1" customWidth="1"/>
    <col min="10" max="10" width="18" style="1" customWidth="1"/>
    <col min="11" max="11" width="18.140625" style="1" customWidth="1"/>
    <col min="12" max="12" width="24.85546875" style="1" customWidth="1"/>
    <col min="13" max="13" width="25.140625" style="1" customWidth="1"/>
  </cols>
  <sheetData>
    <row r="2" spans="1:13">
      <c r="A2" s="20"/>
      <c r="B2" s="20"/>
      <c r="C2" s="20"/>
      <c r="D2" s="20"/>
      <c r="E2" s="20"/>
      <c r="F2" s="20"/>
      <c r="G2" s="20"/>
      <c r="H2" s="20"/>
      <c r="I2" s="20"/>
      <c r="J2" s="20"/>
      <c r="K2" s="20"/>
      <c r="L2" s="20"/>
    </row>
    <row r="4" spans="1:13">
      <c r="B4" s="2" t="s">
        <v>7</v>
      </c>
      <c r="C4" s="11" t="s">
        <v>16</v>
      </c>
      <c r="D4" s="2"/>
    </row>
    <row r="5" spans="1:13" ht="151.15" customHeight="1">
      <c r="A5" s="4" t="s">
        <v>0</v>
      </c>
      <c r="B5" s="4" t="s">
        <v>9</v>
      </c>
      <c r="C5" s="4" t="s">
        <v>89</v>
      </c>
      <c r="D5" s="7" t="s">
        <v>88</v>
      </c>
      <c r="E5" s="4" t="s">
        <v>6</v>
      </c>
      <c r="F5" s="4" t="s">
        <v>11</v>
      </c>
      <c r="G5" s="4" t="s">
        <v>10</v>
      </c>
      <c r="H5" s="4" t="s">
        <v>8</v>
      </c>
      <c r="I5" s="4" t="s">
        <v>1</v>
      </c>
      <c r="J5" s="4" t="s">
        <v>2</v>
      </c>
      <c r="K5" s="4" t="s">
        <v>3</v>
      </c>
      <c r="L5" s="5" t="s">
        <v>4</v>
      </c>
      <c r="M5" s="5" t="s">
        <v>5</v>
      </c>
    </row>
    <row r="6" spans="1:13" ht="252">
      <c r="A6" s="8">
        <v>1</v>
      </c>
      <c r="B6" s="6" t="s">
        <v>12</v>
      </c>
      <c r="C6" s="12" t="s">
        <v>22</v>
      </c>
      <c r="D6" s="12" t="s">
        <v>55</v>
      </c>
      <c r="E6" s="16" t="s">
        <v>90</v>
      </c>
      <c r="F6" s="17">
        <v>4268</v>
      </c>
      <c r="G6" s="17">
        <v>50</v>
      </c>
      <c r="H6" s="9">
        <f>F6*G6</f>
        <v>213400</v>
      </c>
      <c r="I6" s="6" t="s">
        <v>15</v>
      </c>
      <c r="J6" s="6" t="s">
        <v>19</v>
      </c>
      <c r="K6" s="6" t="s">
        <v>14</v>
      </c>
      <c r="L6" s="6" t="s">
        <v>20</v>
      </c>
      <c r="M6" s="6" t="s">
        <v>21</v>
      </c>
    </row>
    <row r="7" spans="1:13" ht="384">
      <c r="A7" s="8">
        <v>2</v>
      </c>
      <c r="B7" s="6" t="s">
        <v>12</v>
      </c>
      <c r="C7" s="12" t="s">
        <v>23</v>
      </c>
      <c r="D7" s="12" t="s">
        <v>56</v>
      </c>
      <c r="E7" s="16" t="s">
        <v>90</v>
      </c>
      <c r="F7" s="17">
        <v>50</v>
      </c>
      <c r="G7" s="17">
        <v>2114</v>
      </c>
      <c r="H7" s="9">
        <f t="shared" ref="H7:H38" si="0">F7*G7</f>
        <v>105700</v>
      </c>
      <c r="I7" s="6" t="s">
        <v>15</v>
      </c>
      <c r="J7" s="6" t="s">
        <v>19</v>
      </c>
      <c r="K7" s="6" t="s">
        <v>14</v>
      </c>
      <c r="L7" s="6" t="s">
        <v>20</v>
      </c>
      <c r="M7" s="6" t="s">
        <v>21</v>
      </c>
    </row>
    <row r="8" spans="1:13" ht="348">
      <c r="A8" s="8">
        <v>3</v>
      </c>
      <c r="B8" s="6" t="s">
        <v>12</v>
      </c>
      <c r="C8" s="13" t="s">
        <v>24</v>
      </c>
      <c r="D8" s="14" t="s">
        <v>57</v>
      </c>
      <c r="E8" s="16" t="s">
        <v>90</v>
      </c>
      <c r="F8" s="17">
        <v>5</v>
      </c>
      <c r="G8" s="17">
        <v>59125</v>
      </c>
      <c r="H8" s="9">
        <f t="shared" si="0"/>
        <v>295625</v>
      </c>
      <c r="I8" s="6" t="s">
        <v>15</v>
      </c>
      <c r="J8" s="6" t="s">
        <v>19</v>
      </c>
      <c r="K8" s="6" t="s">
        <v>14</v>
      </c>
      <c r="L8" s="6" t="s">
        <v>20</v>
      </c>
      <c r="M8" s="6" t="s">
        <v>21</v>
      </c>
    </row>
    <row r="9" spans="1:13" ht="288">
      <c r="A9" s="8">
        <v>4</v>
      </c>
      <c r="B9" s="6" t="s">
        <v>12</v>
      </c>
      <c r="C9" s="12" t="s">
        <v>25</v>
      </c>
      <c r="D9" s="12" t="s">
        <v>58</v>
      </c>
      <c r="E9" s="16" t="s">
        <v>90</v>
      </c>
      <c r="F9" s="17">
        <v>35</v>
      </c>
      <c r="G9" s="17">
        <v>16621</v>
      </c>
      <c r="H9" s="9">
        <f t="shared" si="0"/>
        <v>581735</v>
      </c>
      <c r="I9" s="6" t="s">
        <v>15</v>
      </c>
      <c r="J9" s="6" t="s">
        <v>19</v>
      </c>
      <c r="K9" s="6" t="s">
        <v>14</v>
      </c>
      <c r="L9" s="6" t="s">
        <v>20</v>
      </c>
      <c r="M9" s="6" t="s">
        <v>21</v>
      </c>
    </row>
    <row r="10" spans="1:13" ht="276">
      <c r="A10" s="8">
        <v>5</v>
      </c>
      <c r="B10" s="6" t="s">
        <v>12</v>
      </c>
      <c r="C10" s="12" t="s">
        <v>26</v>
      </c>
      <c r="D10" s="12" t="s">
        <v>59</v>
      </c>
      <c r="E10" s="16" t="s">
        <v>90</v>
      </c>
      <c r="F10" s="17">
        <v>5</v>
      </c>
      <c r="G10" s="17">
        <v>34804</v>
      </c>
      <c r="H10" s="9">
        <f t="shared" si="0"/>
        <v>174020</v>
      </c>
      <c r="I10" s="6" t="s">
        <v>15</v>
      </c>
      <c r="J10" s="6" t="s">
        <v>19</v>
      </c>
      <c r="K10" s="6" t="s">
        <v>14</v>
      </c>
      <c r="L10" s="6" t="s">
        <v>20</v>
      </c>
      <c r="M10" s="6" t="s">
        <v>21</v>
      </c>
    </row>
    <row r="11" spans="1:13" ht="348">
      <c r="A11" s="8">
        <v>6</v>
      </c>
      <c r="B11" s="6" t="s">
        <v>12</v>
      </c>
      <c r="C11" s="12" t="s">
        <v>27</v>
      </c>
      <c r="D11" s="12" t="s">
        <v>60</v>
      </c>
      <c r="E11" s="16" t="s">
        <v>90</v>
      </c>
      <c r="F11" s="17">
        <v>30</v>
      </c>
      <c r="G11" s="17">
        <v>9562</v>
      </c>
      <c r="H11" s="9">
        <f t="shared" si="0"/>
        <v>286860</v>
      </c>
      <c r="I11" s="6" t="s">
        <v>15</v>
      </c>
      <c r="J11" s="6" t="s">
        <v>19</v>
      </c>
      <c r="K11" s="6" t="s">
        <v>14</v>
      </c>
      <c r="L11" s="6" t="s">
        <v>20</v>
      </c>
      <c r="M11" s="6" t="s">
        <v>21</v>
      </c>
    </row>
    <row r="12" spans="1:13" ht="372">
      <c r="A12" s="8">
        <v>7</v>
      </c>
      <c r="B12" s="6" t="s">
        <v>12</v>
      </c>
      <c r="C12" s="13" t="s">
        <v>28</v>
      </c>
      <c r="D12" s="12" t="s">
        <v>61</v>
      </c>
      <c r="E12" s="16" t="s">
        <v>90</v>
      </c>
      <c r="F12" s="17">
        <v>5</v>
      </c>
      <c r="G12" s="17">
        <v>86625</v>
      </c>
      <c r="H12" s="9">
        <f t="shared" si="0"/>
        <v>433125</v>
      </c>
      <c r="I12" s="6" t="s">
        <v>15</v>
      </c>
      <c r="J12" s="6" t="s">
        <v>19</v>
      </c>
      <c r="K12" s="6" t="s">
        <v>14</v>
      </c>
      <c r="L12" s="6" t="s">
        <v>20</v>
      </c>
      <c r="M12" s="6" t="s">
        <v>21</v>
      </c>
    </row>
    <row r="13" spans="1:13" ht="360">
      <c r="A13" s="8">
        <v>8</v>
      </c>
      <c r="B13" s="6" t="s">
        <v>12</v>
      </c>
      <c r="C13" s="13" t="s">
        <v>29</v>
      </c>
      <c r="D13" s="12" t="s">
        <v>62</v>
      </c>
      <c r="E13" s="16" t="s">
        <v>90</v>
      </c>
      <c r="F13" s="17">
        <v>2</v>
      </c>
      <c r="G13" s="17">
        <v>76230</v>
      </c>
      <c r="H13" s="9">
        <f t="shared" si="0"/>
        <v>152460</v>
      </c>
      <c r="I13" s="6" t="s">
        <v>15</v>
      </c>
      <c r="J13" s="6" t="s">
        <v>19</v>
      </c>
      <c r="K13" s="6" t="s">
        <v>14</v>
      </c>
      <c r="L13" s="6" t="s">
        <v>20</v>
      </c>
      <c r="M13" s="6" t="s">
        <v>21</v>
      </c>
    </row>
    <row r="14" spans="1:13" ht="360">
      <c r="A14" s="8">
        <v>9</v>
      </c>
      <c r="B14" s="6" t="s">
        <v>12</v>
      </c>
      <c r="C14" s="13" t="s">
        <v>30</v>
      </c>
      <c r="D14" s="12" t="s">
        <v>63</v>
      </c>
      <c r="E14" s="16" t="s">
        <v>90</v>
      </c>
      <c r="F14" s="17">
        <v>3</v>
      </c>
      <c r="G14" s="17">
        <v>76230</v>
      </c>
      <c r="H14" s="9">
        <f t="shared" si="0"/>
        <v>228690</v>
      </c>
      <c r="I14" s="6" t="s">
        <v>15</v>
      </c>
      <c r="J14" s="6" t="s">
        <v>19</v>
      </c>
      <c r="K14" s="6" t="s">
        <v>14</v>
      </c>
      <c r="L14" s="6" t="s">
        <v>20</v>
      </c>
      <c r="M14" s="6" t="s">
        <v>21</v>
      </c>
    </row>
    <row r="15" spans="1:13" ht="372">
      <c r="A15" s="8">
        <v>10</v>
      </c>
      <c r="B15" s="6" t="s">
        <v>12</v>
      </c>
      <c r="C15" s="13" t="s">
        <v>31</v>
      </c>
      <c r="D15" s="12" t="s">
        <v>64</v>
      </c>
      <c r="E15" s="16" t="s">
        <v>90</v>
      </c>
      <c r="F15" s="17">
        <v>5</v>
      </c>
      <c r="G15" s="17">
        <v>82583</v>
      </c>
      <c r="H15" s="9">
        <f t="shared" si="0"/>
        <v>412915</v>
      </c>
      <c r="I15" s="6" t="s">
        <v>15</v>
      </c>
      <c r="J15" s="6" t="s">
        <v>19</v>
      </c>
      <c r="K15" s="6" t="s">
        <v>13</v>
      </c>
      <c r="L15" s="6" t="s">
        <v>17</v>
      </c>
      <c r="M15" s="6" t="s">
        <v>18</v>
      </c>
    </row>
    <row r="16" spans="1:13" ht="360">
      <c r="A16" s="8">
        <v>11</v>
      </c>
      <c r="B16" s="6" t="s">
        <v>12</v>
      </c>
      <c r="C16" s="13" t="s">
        <v>32</v>
      </c>
      <c r="D16" s="12" t="s">
        <v>65</v>
      </c>
      <c r="E16" s="16" t="s">
        <v>90</v>
      </c>
      <c r="F16" s="17">
        <v>5</v>
      </c>
      <c r="G16" s="17">
        <v>69878</v>
      </c>
      <c r="H16" s="9">
        <f t="shared" si="0"/>
        <v>349390</v>
      </c>
      <c r="I16" s="6" t="s">
        <v>15</v>
      </c>
      <c r="J16" s="6" t="s">
        <v>19</v>
      </c>
      <c r="K16" s="6" t="s">
        <v>13</v>
      </c>
      <c r="L16" s="6" t="s">
        <v>17</v>
      </c>
      <c r="M16" s="6" t="s">
        <v>18</v>
      </c>
    </row>
    <row r="17" spans="1:13" ht="288">
      <c r="A17" s="8">
        <v>12</v>
      </c>
      <c r="B17" s="6" t="s">
        <v>12</v>
      </c>
      <c r="C17" s="12" t="s">
        <v>33</v>
      </c>
      <c r="D17" s="12" t="s">
        <v>66</v>
      </c>
      <c r="E17" s="16" t="s">
        <v>90</v>
      </c>
      <c r="F17" s="17">
        <v>70</v>
      </c>
      <c r="G17" s="17">
        <v>4043</v>
      </c>
      <c r="H17" s="9">
        <f t="shared" si="0"/>
        <v>283010</v>
      </c>
      <c r="I17" s="6" t="s">
        <v>15</v>
      </c>
      <c r="J17" s="6" t="s">
        <v>19</v>
      </c>
      <c r="K17" s="6" t="s">
        <v>14</v>
      </c>
      <c r="L17" s="6" t="s">
        <v>20</v>
      </c>
      <c r="M17" s="6" t="s">
        <v>21</v>
      </c>
    </row>
    <row r="18" spans="1:13" ht="144">
      <c r="A18" s="8">
        <v>13</v>
      </c>
      <c r="B18" s="6" t="s">
        <v>12</v>
      </c>
      <c r="C18" s="12" t="s">
        <v>34</v>
      </c>
      <c r="D18" s="12" t="s">
        <v>67</v>
      </c>
      <c r="E18" s="16" t="s">
        <v>90</v>
      </c>
      <c r="F18" s="17">
        <v>10</v>
      </c>
      <c r="G18" s="17">
        <v>3119</v>
      </c>
      <c r="H18" s="9">
        <f t="shared" si="0"/>
        <v>31190</v>
      </c>
      <c r="I18" s="6" t="s">
        <v>15</v>
      </c>
      <c r="J18" s="6" t="s">
        <v>19</v>
      </c>
      <c r="K18" s="6" t="s">
        <v>14</v>
      </c>
      <c r="L18" s="6" t="s">
        <v>20</v>
      </c>
      <c r="M18" s="6" t="s">
        <v>21</v>
      </c>
    </row>
    <row r="19" spans="1:13" ht="288">
      <c r="A19" s="8">
        <v>14</v>
      </c>
      <c r="B19" s="6" t="s">
        <v>12</v>
      </c>
      <c r="C19" s="12" t="s">
        <v>35</v>
      </c>
      <c r="D19" s="12" t="s">
        <v>68</v>
      </c>
      <c r="E19" s="16" t="s">
        <v>90</v>
      </c>
      <c r="F19" s="12">
        <v>80</v>
      </c>
      <c r="G19" s="18">
        <v>7623</v>
      </c>
      <c r="H19" s="9">
        <f t="shared" si="0"/>
        <v>609840</v>
      </c>
      <c r="I19" s="6" t="s">
        <v>15</v>
      </c>
      <c r="J19" s="6" t="s">
        <v>19</v>
      </c>
      <c r="K19" s="6" t="s">
        <v>14</v>
      </c>
      <c r="L19" s="6" t="s">
        <v>20</v>
      </c>
      <c r="M19" s="6" t="s">
        <v>21</v>
      </c>
    </row>
    <row r="20" spans="1:13" ht="144">
      <c r="A20" s="8">
        <v>15</v>
      </c>
      <c r="B20" s="6" t="s">
        <v>12</v>
      </c>
      <c r="C20" s="12" t="s">
        <v>36</v>
      </c>
      <c r="D20" s="12" t="s">
        <v>69</v>
      </c>
      <c r="E20" s="16" t="s">
        <v>90</v>
      </c>
      <c r="F20" s="12">
        <v>10</v>
      </c>
      <c r="G20" s="18">
        <v>4043</v>
      </c>
      <c r="H20" s="9">
        <f t="shared" si="0"/>
        <v>40430</v>
      </c>
      <c r="I20" s="6" t="s">
        <v>15</v>
      </c>
      <c r="J20" s="6" t="s">
        <v>19</v>
      </c>
      <c r="K20" s="6" t="s">
        <v>14</v>
      </c>
      <c r="L20" s="6" t="s">
        <v>20</v>
      </c>
      <c r="M20" s="6" t="s">
        <v>21</v>
      </c>
    </row>
    <row r="21" spans="1:13" ht="360">
      <c r="A21" s="8">
        <v>16</v>
      </c>
      <c r="B21" s="6" t="s">
        <v>12</v>
      </c>
      <c r="C21" s="12" t="s">
        <v>37</v>
      </c>
      <c r="D21" s="12" t="s">
        <v>70</v>
      </c>
      <c r="E21" s="16" t="s">
        <v>90</v>
      </c>
      <c r="F21" s="17">
        <v>60</v>
      </c>
      <c r="G21" s="17">
        <v>19580</v>
      </c>
      <c r="H21" s="9">
        <f t="shared" si="0"/>
        <v>1174800</v>
      </c>
      <c r="I21" s="6" t="s">
        <v>15</v>
      </c>
      <c r="J21" s="6" t="s">
        <v>19</v>
      </c>
      <c r="K21" s="6" t="s">
        <v>14</v>
      </c>
      <c r="L21" s="6" t="s">
        <v>20</v>
      </c>
      <c r="M21" s="6" t="s">
        <v>21</v>
      </c>
    </row>
    <row r="22" spans="1:13" ht="360">
      <c r="A22" s="8">
        <v>17</v>
      </c>
      <c r="B22" s="6" t="s">
        <v>12</v>
      </c>
      <c r="C22" s="12" t="s">
        <v>38</v>
      </c>
      <c r="D22" s="12" t="s">
        <v>71</v>
      </c>
      <c r="E22" s="16" t="s">
        <v>90</v>
      </c>
      <c r="F22" s="17">
        <v>20</v>
      </c>
      <c r="G22" s="17">
        <v>109890</v>
      </c>
      <c r="H22" s="9">
        <f t="shared" si="0"/>
        <v>2197800</v>
      </c>
      <c r="I22" s="6" t="s">
        <v>15</v>
      </c>
      <c r="J22" s="6" t="s">
        <v>19</v>
      </c>
      <c r="K22" s="6" t="s">
        <v>14</v>
      </c>
      <c r="L22" s="6" t="s">
        <v>20</v>
      </c>
      <c r="M22" s="6" t="s">
        <v>21</v>
      </c>
    </row>
    <row r="23" spans="1:13" ht="372">
      <c r="A23" s="8">
        <v>18</v>
      </c>
      <c r="B23" s="6" t="s">
        <v>12</v>
      </c>
      <c r="C23" s="12" t="s">
        <v>39</v>
      </c>
      <c r="D23" s="12" t="s">
        <v>72</v>
      </c>
      <c r="E23" s="16" t="s">
        <v>90</v>
      </c>
      <c r="F23" s="17">
        <v>10</v>
      </c>
      <c r="G23" s="17">
        <v>125400</v>
      </c>
      <c r="H23" s="9">
        <f t="shared" si="0"/>
        <v>1254000</v>
      </c>
      <c r="I23" s="6" t="s">
        <v>15</v>
      </c>
      <c r="J23" s="6" t="s">
        <v>19</v>
      </c>
      <c r="K23" s="6" t="s">
        <v>14</v>
      </c>
      <c r="L23" s="6" t="s">
        <v>20</v>
      </c>
      <c r="M23" s="6" t="s">
        <v>21</v>
      </c>
    </row>
    <row r="24" spans="1:13" ht="372">
      <c r="A24" s="8">
        <v>19</v>
      </c>
      <c r="B24" s="6" t="s">
        <v>12</v>
      </c>
      <c r="C24" s="12" t="s">
        <v>40</v>
      </c>
      <c r="D24" s="12" t="s">
        <v>73</v>
      </c>
      <c r="E24" s="16" t="s">
        <v>90</v>
      </c>
      <c r="F24" s="17">
        <v>10</v>
      </c>
      <c r="G24" s="17">
        <v>125400</v>
      </c>
      <c r="H24" s="9">
        <f t="shared" si="0"/>
        <v>1254000</v>
      </c>
      <c r="I24" s="6" t="s">
        <v>15</v>
      </c>
      <c r="J24" s="6" t="s">
        <v>19</v>
      </c>
      <c r="K24" s="6" t="s">
        <v>14</v>
      </c>
      <c r="L24" s="6" t="s">
        <v>20</v>
      </c>
      <c r="M24" s="6" t="s">
        <v>21</v>
      </c>
    </row>
    <row r="25" spans="1:13" ht="384">
      <c r="A25" s="8">
        <v>20</v>
      </c>
      <c r="B25" s="6" t="s">
        <v>12</v>
      </c>
      <c r="C25" s="12" t="s">
        <v>41</v>
      </c>
      <c r="D25" s="12" t="s">
        <v>74</v>
      </c>
      <c r="E25" s="16" t="s">
        <v>90</v>
      </c>
      <c r="F25" s="17">
        <v>10</v>
      </c>
      <c r="G25" s="17">
        <v>126170</v>
      </c>
      <c r="H25" s="9">
        <f t="shared" si="0"/>
        <v>1261700</v>
      </c>
      <c r="I25" s="6" t="s">
        <v>15</v>
      </c>
      <c r="J25" s="6" t="s">
        <v>19</v>
      </c>
      <c r="K25" s="6" t="s">
        <v>14</v>
      </c>
      <c r="L25" s="6" t="s">
        <v>20</v>
      </c>
      <c r="M25" s="6" t="s">
        <v>21</v>
      </c>
    </row>
    <row r="26" spans="1:13" ht="360">
      <c r="A26" s="8">
        <v>21</v>
      </c>
      <c r="B26" s="6" t="s">
        <v>12</v>
      </c>
      <c r="C26" s="12" t="s">
        <v>42</v>
      </c>
      <c r="D26" s="12" t="s">
        <v>75</v>
      </c>
      <c r="E26" s="16" t="s">
        <v>90</v>
      </c>
      <c r="F26" s="17">
        <v>6</v>
      </c>
      <c r="G26" s="17">
        <v>12540</v>
      </c>
      <c r="H26" s="9">
        <f t="shared" si="0"/>
        <v>75240</v>
      </c>
      <c r="I26" s="6" t="s">
        <v>15</v>
      </c>
      <c r="J26" s="6" t="s">
        <v>19</v>
      </c>
      <c r="K26" s="6" t="s">
        <v>14</v>
      </c>
      <c r="L26" s="6" t="s">
        <v>20</v>
      </c>
      <c r="M26" s="6" t="s">
        <v>21</v>
      </c>
    </row>
    <row r="27" spans="1:13" ht="348">
      <c r="A27" s="8">
        <v>22</v>
      </c>
      <c r="B27" s="6" t="s">
        <v>12</v>
      </c>
      <c r="C27" s="12" t="s">
        <v>43</v>
      </c>
      <c r="D27" s="12" t="s">
        <v>76</v>
      </c>
      <c r="E27" s="16" t="s">
        <v>90</v>
      </c>
      <c r="F27" s="17">
        <v>6</v>
      </c>
      <c r="G27" s="17">
        <v>12540</v>
      </c>
      <c r="H27" s="9">
        <f t="shared" si="0"/>
        <v>75240</v>
      </c>
      <c r="I27" s="6" t="s">
        <v>15</v>
      </c>
      <c r="J27" s="6" t="s">
        <v>19</v>
      </c>
      <c r="K27" s="6" t="s">
        <v>13</v>
      </c>
      <c r="L27" s="6" t="s">
        <v>17</v>
      </c>
      <c r="M27" s="6" t="s">
        <v>18</v>
      </c>
    </row>
    <row r="28" spans="1:13" ht="360">
      <c r="A28" s="8">
        <v>23</v>
      </c>
      <c r="B28" s="6" t="s">
        <v>12</v>
      </c>
      <c r="C28" s="12" t="s">
        <v>44</v>
      </c>
      <c r="D28" s="12" t="s">
        <v>77</v>
      </c>
      <c r="E28" s="16" t="s">
        <v>90</v>
      </c>
      <c r="F28" s="17">
        <v>2</v>
      </c>
      <c r="G28" s="17">
        <v>12540</v>
      </c>
      <c r="H28" s="9">
        <f t="shared" si="0"/>
        <v>25080</v>
      </c>
      <c r="I28" s="6" t="s">
        <v>15</v>
      </c>
      <c r="J28" s="6" t="s">
        <v>19</v>
      </c>
      <c r="K28" s="6" t="s">
        <v>13</v>
      </c>
      <c r="L28" s="6" t="s">
        <v>17</v>
      </c>
      <c r="M28" s="6" t="s">
        <v>18</v>
      </c>
    </row>
    <row r="29" spans="1:13" ht="360">
      <c r="A29" s="8">
        <v>24</v>
      </c>
      <c r="B29" s="6" t="s">
        <v>12</v>
      </c>
      <c r="C29" s="12" t="s">
        <v>45</v>
      </c>
      <c r="D29" s="12" t="s">
        <v>78</v>
      </c>
      <c r="E29" s="16" t="s">
        <v>90</v>
      </c>
      <c r="F29" s="17">
        <v>2</v>
      </c>
      <c r="G29" s="17">
        <v>40590</v>
      </c>
      <c r="H29" s="9">
        <f t="shared" si="0"/>
        <v>81180</v>
      </c>
      <c r="I29" s="6" t="s">
        <v>15</v>
      </c>
      <c r="J29" s="6" t="s">
        <v>19</v>
      </c>
      <c r="K29" s="6" t="s">
        <v>13</v>
      </c>
      <c r="L29" s="6" t="s">
        <v>17</v>
      </c>
      <c r="M29" s="6" t="s">
        <v>18</v>
      </c>
    </row>
    <row r="30" spans="1:13" ht="324">
      <c r="A30" s="8">
        <v>25</v>
      </c>
      <c r="B30" s="6" t="s">
        <v>12</v>
      </c>
      <c r="C30" s="12" t="s">
        <v>46</v>
      </c>
      <c r="D30" s="12" t="s">
        <v>79</v>
      </c>
      <c r="E30" s="16" t="s">
        <v>90</v>
      </c>
      <c r="F30" s="17">
        <v>10</v>
      </c>
      <c r="G30" s="17">
        <v>7007</v>
      </c>
      <c r="H30" s="9">
        <f t="shared" si="0"/>
        <v>70070</v>
      </c>
      <c r="I30" s="6" t="s">
        <v>15</v>
      </c>
      <c r="J30" s="6" t="s">
        <v>19</v>
      </c>
      <c r="K30" s="6" t="s">
        <v>13</v>
      </c>
      <c r="L30" s="6" t="s">
        <v>17</v>
      </c>
      <c r="M30" s="6" t="s">
        <v>18</v>
      </c>
    </row>
    <row r="31" spans="1:13" ht="348">
      <c r="A31" s="8">
        <v>26</v>
      </c>
      <c r="B31" s="6" t="s">
        <v>12</v>
      </c>
      <c r="C31" s="12" t="s">
        <v>47</v>
      </c>
      <c r="D31" s="12" t="s">
        <v>80</v>
      </c>
      <c r="E31" s="16" t="s">
        <v>90</v>
      </c>
      <c r="F31" s="17">
        <v>8</v>
      </c>
      <c r="G31" s="17">
        <v>19030</v>
      </c>
      <c r="H31" s="9">
        <f t="shared" si="0"/>
        <v>152240</v>
      </c>
      <c r="I31" s="6" t="s">
        <v>15</v>
      </c>
      <c r="J31" s="6" t="s">
        <v>19</v>
      </c>
      <c r="K31" s="6" t="s">
        <v>13</v>
      </c>
      <c r="L31" s="6" t="s">
        <v>17</v>
      </c>
      <c r="M31" s="6" t="s">
        <v>18</v>
      </c>
    </row>
    <row r="32" spans="1:13" ht="360">
      <c r="A32" s="8">
        <v>27</v>
      </c>
      <c r="B32" s="6" t="s">
        <v>12</v>
      </c>
      <c r="C32" s="12" t="s">
        <v>48</v>
      </c>
      <c r="D32" s="12" t="s">
        <v>81</v>
      </c>
      <c r="E32" s="16" t="s">
        <v>90</v>
      </c>
      <c r="F32" s="19">
        <v>200</v>
      </c>
      <c r="G32" s="19">
        <v>4895</v>
      </c>
      <c r="H32" s="9">
        <f t="shared" si="0"/>
        <v>979000</v>
      </c>
      <c r="I32" s="6" t="s">
        <v>15</v>
      </c>
      <c r="J32" s="6" t="s">
        <v>19</v>
      </c>
      <c r="K32" s="6" t="s">
        <v>14</v>
      </c>
      <c r="L32" s="6" t="s">
        <v>20</v>
      </c>
      <c r="M32" s="6" t="s">
        <v>21</v>
      </c>
    </row>
    <row r="33" spans="1:13" ht="216">
      <c r="A33" s="8">
        <v>28</v>
      </c>
      <c r="B33" s="6" t="s">
        <v>12</v>
      </c>
      <c r="C33" s="12" t="s">
        <v>49</v>
      </c>
      <c r="D33" s="15" t="s">
        <v>82</v>
      </c>
      <c r="E33" s="16" t="s">
        <v>90</v>
      </c>
      <c r="F33" s="17">
        <v>20</v>
      </c>
      <c r="G33" s="17">
        <v>36502</v>
      </c>
      <c r="H33" s="9">
        <f t="shared" si="0"/>
        <v>730040</v>
      </c>
      <c r="I33" s="6" t="s">
        <v>15</v>
      </c>
      <c r="J33" s="6" t="s">
        <v>19</v>
      </c>
      <c r="K33" s="6" t="s">
        <v>14</v>
      </c>
      <c r="L33" s="6" t="s">
        <v>20</v>
      </c>
      <c r="M33" s="6" t="s">
        <v>21</v>
      </c>
    </row>
    <row r="34" spans="1:13" ht="204">
      <c r="A34" s="8">
        <v>29</v>
      </c>
      <c r="B34" s="6" t="s">
        <v>12</v>
      </c>
      <c r="C34" s="12" t="s">
        <v>50</v>
      </c>
      <c r="D34" s="15" t="s">
        <v>83</v>
      </c>
      <c r="E34" s="16" t="s">
        <v>90</v>
      </c>
      <c r="F34" s="17">
        <v>1</v>
      </c>
      <c r="G34" s="17">
        <v>218796</v>
      </c>
      <c r="H34" s="9">
        <f t="shared" si="0"/>
        <v>218796</v>
      </c>
      <c r="I34" s="6" t="s">
        <v>15</v>
      </c>
      <c r="J34" s="6" t="s">
        <v>19</v>
      </c>
      <c r="K34" s="6" t="s">
        <v>14</v>
      </c>
      <c r="L34" s="6" t="s">
        <v>20</v>
      </c>
      <c r="M34" s="6" t="s">
        <v>21</v>
      </c>
    </row>
    <row r="35" spans="1:13" ht="360">
      <c r="A35" s="8">
        <v>30</v>
      </c>
      <c r="B35" s="6" t="s">
        <v>12</v>
      </c>
      <c r="C35" s="12" t="s">
        <v>51</v>
      </c>
      <c r="D35" s="15" t="s">
        <v>84</v>
      </c>
      <c r="E35" s="16" t="s">
        <v>90</v>
      </c>
      <c r="F35" s="17">
        <v>20</v>
      </c>
      <c r="G35" s="17">
        <v>78540</v>
      </c>
      <c r="H35" s="9">
        <f t="shared" si="0"/>
        <v>1570800</v>
      </c>
      <c r="I35" s="6" t="s">
        <v>15</v>
      </c>
      <c r="J35" s="6" t="s">
        <v>19</v>
      </c>
      <c r="K35" s="6" t="s">
        <v>14</v>
      </c>
      <c r="L35" s="6" t="s">
        <v>20</v>
      </c>
      <c r="M35" s="6" t="s">
        <v>21</v>
      </c>
    </row>
    <row r="36" spans="1:13" ht="204">
      <c r="A36" s="8">
        <v>31</v>
      </c>
      <c r="B36" s="6" t="s">
        <v>12</v>
      </c>
      <c r="C36" s="12" t="s">
        <v>52</v>
      </c>
      <c r="D36" s="12" t="s">
        <v>85</v>
      </c>
      <c r="E36" s="16" t="s">
        <v>90</v>
      </c>
      <c r="F36" s="19">
        <v>20</v>
      </c>
      <c r="G36" s="19">
        <v>34650</v>
      </c>
      <c r="H36" s="9">
        <f t="shared" si="0"/>
        <v>693000</v>
      </c>
      <c r="I36" s="6" t="s">
        <v>15</v>
      </c>
      <c r="J36" s="6" t="s">
        <v>19</v>
      </c>
      <c r="K36" s="6" t="s">
        <v>14</v>
      </c>
      <c r="L36" s="6" t="s">
        <v>20</v>
      </c>
      <c r="M36" s="6" t="s">
        <v>21</v>
      </c>
    </row>
    <row r="37" spans="1:13" ht="144">
      <c r="A37" s="8">
        <v>32</v>
      </c>
      <c r="B37" s="6" t="s">
        <v>12</v>
      </c>
      <c r="C37" s="12" t="s">
        <v>53</v>
      </c>
      <c r="D37" s="12" t="s">
        <v>86</v>
      </c>
      <c r="E37" s="16" t="s">
        <v>90</v>
      </c>
      <c r="F37" s="19">
        <v>20</v>
      </c>
      <c r="G37" s="19">
        <v>9529</v>
      </c>
      <c r="H37" s="9">
        <f t="shared" si="0"/>
        <v>190580</v>
      </c>
      <c r="I37" s="6" t="s">
        <v>15</v>
      </c>
      <c r="J37" s="6" t="s">
        <v>19</v>
      </c>
      <c r="K37" s="6" t="s">
        <v>14</v>
      </c>
      <c r="L37" s="6" t="s">
        <v>20</v>
      </c>
      <c r="M37" s="6" t="s">
        <v>21</v>
      </c>
    </row>
    <row r="38" spans="1:13" ht="228">
      <c r="A38" s="8">
        <v>33</v>
      </c>
      <c r="B38" s="6" t="s">
        <v>12</v>
      </c>
      <c r="C38" s="12" t="s">
        <v>54</v>
      </c>
      <c r="D38" s="12" t="s">
        <v>87</v>
      </c>
      <c r="E38" s="16" t="s">
        <v>90</v>
      </c>
      <c r="F38" s="19">
        <v>20</v>
      </c>
      <c r="G38" s="19">
        <v>5775</v>
      </c>
      <c r="H38" s="9">
        <f t="shared" si="0"/>
        <v>115500</v>
      </c>
      <c r="I38" s="6" t="s">
        <v>15</v>
      </c>
      <c r="J38" s="6" t="s">
        <v>19</v>
      </c>
      <c r="K38" s="6" t="s">
        <v>14</v>
      </c>
      <c r="L38" s="6" t="s">
        <v>20</v>
      </c>
      <c r="M38" s="6" t="s">
        <v>21</v>
      </c>
    </row>
    <row r="39" spans="1:13">
      <c r="A39" s="3"/>
      <c r="B39" s="3"/>
      <c r="C39" s="3"/>
      <c r="D39" s="3"/>
      <c r="E39" s="3"/>
      <c r="F39" s="3"/>
      <c r="G39" s="3"/>
      <c r="H39" s="10">
        <f>SUM(H6:H38)</f>
        <v>16317456</v>
      </c>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row r="5038" spans="1:13">
      <c r="A5038" s="3"/>
      <c r="B5038" s="3"/>
      <c r="C5038" s="3"/>
      <c r="D5038" s="3"/>
      <c r="E5038" s="3"/>
      <c r="F5038" s="3"/>
      <c r="G5038" s="3"/>
      <c r="H5038" s="3"/>
      <c r="I5038" s="3"/>
      <c r="J5038" s="3"/>
      <c r="K5038" s="3"/>
      <c r="L5038" s="3"/>
      <c r="M5038" s="3"/>
    </row>
    <row r="5039" spans="1:13">
      <c r="D5039" s="3"/>
    </row>
  </sheetData>
  <mergeCells count="1">
    <mergeCell ref="A2:L2"/>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2024-12-23T10:36:15Z</dcterms:modified>
</cp:coreProperties>
</file>